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3715" windowHeight="7770"/>
  </bookViews>
  <sheets>
    <sheet name="清洁取暖建设" sheetId="1" r:id="rId1"/>
    <sheet name="清洁取暖建设追加" sheetId="2" r:id="rId2"/>
  </sheets>
  <definedNames>
    <definedName name="_xlnm._FilterDatabase" localSheetId="1" hidden="1">清洁取暖建设追加!$A$3:$G$52</definedName>
    <definedName name="_xlnm.Print_Area" localSheetId="1">清洁取暖建设追加!$A$1:$G$52</definedName>
  </definedNames>
  <calcPr calcId="144525"/>
</workbook>
</file>

<file path=xl/calcChain.xml><?xml version="1.0" encoding="utf-8"?>
<calcChain xmlns="http://schemas.openxmlformats.org/spreadsheetml/2006/main">
  <c r="F52" i="2" l="1"/>
  <c r="F21" i="1"/>
  <c r="F15" i="1"/>
  <c r="F10" i="1"/>
  <c r="F9" i="1"/>
  <c r="F7" i="1"/>
  <c r="F5" i="1"/>
  <c r="F4" i="1"/>
  <c r="F52" i="1" s="1"/>
</calcChain>
</file>

<file path=xl/sharedStrings.xml><?xml version="1.0" encoding="utf-8"?>
<sst xmlns="http://schemas.openxmlformats.org/spreadsheetml/2006/main" count="298" uniqueCount="60">
  <si>
    <t>单位：万元</t>
    <phoneticPr fontId="3" type="noConversion"/>
  </si>
  <si>
    <t>序号</t>
    <phoneticPr fontId="3" type="noConversion"/>
  </si>
  <si>
    <t>单位</t>
    <phoneticPr fontId="3" type="noConversion"/>
  </si>
  <si>
    <t>项目</t>
    <phoneticPr fontId="3" type="noConversion"/>
  </si>
  <si>
    <t>功能分类科目</t>
    <phoneticPr fontId="3" type="noConversion"/>
  </si>
  <si>
    <t>直达资金标识</t>
    <phoneticPr fontId="3" type="noConversion"/>
  </si>
  <si>
    <t>金额</t>
    <phoneticPr fontId="3" type="noConversion"/>
  </si>
  <si>
    <t>企业</t>
    <phoneticPr fontId="3" type="noConversion"/>
  </si>
  <si>
    <t>台头镇</t>
  </si>
  <si>
    <t>煤改燃建设补贴</t>
  </si>
  <si>
    <t>01004抗疫特别国债</t>
  </si>
  <si>
    <t>中燃</t>
  </si>
  <si>
    <t>王口镇</t>
  </si>
  <si>
    <t>煤改电建设补贴</t>
  </si>
  <si>
    <t>01004抗疫特别国债</t>
    <phoneticPr fontId="3" type="noConversion"/>
  </si>
  <si>
    <t>智中</t>
  </si>
  <si>
    <t>良王庄乡</t>
  </si>
  <si>
    <t>欧特斯</t>
  </si>
  <si>
    <t>沿庄</t>
  </si>
  <si>
    <t>独流</t>
  </si>
  <si>
    <t>静海镇</t>
  </si>
  <si>
    <t>大丰堆镇</t>
  </si>
  <si>
    <t>电力</t>
  </si>
  <si>
    <t>亚历山大</t>
  </si>
  <si>
    <t>西翟庄</t>
  </si>
  <si>
    <t>华油</t>
  </si>
  <si>
    <t>基诺德</t>
  </si>
  <si>
    <t>冀能</t>
  </si>
  <si>
    <t>中旺</t>
  </si>
  <si>
    <t>海德</t>
  </si>
  <si>
    <t>坤益隆</t>
  </si>
  <si>
    <t>蔡公庄</t>
  </si>
  <si>
    <t>力骅</t>
  </si>
  <si>
    <t>杨成庄</t>
  </si>
  <si>
    <t>天汇</t>
  </si>
  <si>
    <t>盛威</t>
  </si>
  <si>
    <t>团泊镇</t>
  </si>
  <si>
    <t>唐官屯镇</t>
  </si>
  <si>
    <t>宇昊</t>
  </si>
  <si>
    <t>华业阳光</t>
  </si>
  <si>
    <t>唐源</t>
  </si>
  <si>
    <t>静诚</t>
  </si>
  <si>
    <t>梁头镇</t>
  </si>
  <si>
    <t>际华</t>
  </si>
  <si>
    <t>陈官屯镇</t>
  </si>
  <si>
    <t>老万</t>
  </si>
  <si>
    <t>万家乐</t>
  </si>
  <si>
    <t>安泽</t>
  </si>
  <si>
    <t>双塘镇</t>
  </si>
  <si>
    <t>子牙镇</t>
  </si>
  <si>
    <t>长丰</t>
  </si>
  <si>
    <t>亚新</t>
  </si>
  <si>
    <t>沃盛源</t>
  </si>
  <si>
    <t>开发区</t>
  </si>
  <si>
    <t>合计</t>
  </si>
  <si>
    <t>政府经济科目</t>
    <phoneticPr fontId="3" type="noConversion"/>
  </si>
  <si>
    <t>50799</t>
    <phoneticPr fontId="3" type="noConversion"/>
  </si>
  <si>
    <t>50799</t>
  </si>
  <si>
    <t>追加清洁取暖建设补贴资金明细表</t>
    <phoneticPr fontId="3" type="noConversion"/>
  </si>
  <si>
    <t>收回冬季清洁取暖补贴-建设补贴资金明细表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</si>
</sst>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name val="宋体"/>
      <charset val="134"/>
    </font>
    <font>
      <sz val="12"/>
      <name val="宋体"/>
      <family val="3"/>
      <charset val="134"/>
    </font>
    <font>
      <sz val="20"/>
      <name val="方正小标宋简体"/>
      <family val="3"/>
      <charset val="134"/>
    </font>
    <font>
      <sz val="9"/>
      <name val="宋体"/>
      <family val="3"/>
      <charset val="134"/>
    </font>
    <font>
      <sz val="16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31" fontId="0" fillId="0" borderId="0" xfId="0" applyNumberFormat="1" applyAlignment="1">
      <alignment horizontal="left"/>
    </xf>
    <xf numFmtId="49" fontId="0" fillId="0" borderId="0" xfId="0" applyNumberForma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vertical="center" wrapText="1"/>
    </xf>
    <xf numFmtId="49" fontId="0" fillId="0" borderId="0" xfId="0" applyNumberFormat="1"/>
    <xf numFmtId="0" fontId="0" fillId="0" borderId="0" xfId="0" applyAlignment="1">
      <alignment horizontal="right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tabSelected="1" zoomScaleNormal="100" workbookViewId="0">
      <selection activeCell="J8" sqref="J8"/>
    </sheetView>
  </sheetViews>
  <sheetFormatPr defaultRowHeight="14.25" x14ac:dyDescent="0.15"/>
  <cols>
    <col min="1" max="1" width="7.125" customWidth="1"/>
    <col min="2" max="2" width="13.5" customWidth="1"/>
    <col min="3" max="3" width="18" customWidth="1"/>
    <col min="4" max="4" width="17.5" customWidth="1"/>
    <col min="5" max="5" width="19.75" style="10" customWidth="1"/>
    <col min="6" max="6" width="15.625" style="3" customWidth="1"/>
    <col min="7" max="7" width="11" style="3" customWidth="1"/>
  </cols>
  <sheetData>
    <row r="1" spans="1:7" ht="33.75" customHeight="1" x14ac:dyDescent="0.45">
      <c r="A1" s="17" t="s">
        <v>59</v>
      </c>
      <c r="B1" s="17"/>
      <c r="C1" s="17"/>
      <c r="D1" s="17"/>
      <c r="E1" s="17"/>
      <c r="F1" s="17"/>
      <c r="G1" s="17"/>
    </row>
    <row r="2" spans="1:7" ht="21.75" customHeight="1" x14ac:dyDescent="0.15">
      <c r="A2" s="1"/>
      <c r="E2" s="2"/>
      <c r="G2" s="4" t="s">
        <v>0</v>
      </c>
    </row>
    <row r="3" spans="1:7" ht="15" customHeight="1" x14ac:dyDescent="0.15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7" t="s">
        <v>6</v>
      </c>
      <c r="G3" s="7" t="s">
        <v>7</v>
      </c>
    </row>
    <row r="4" spans="1:7" ht="18.75" customHeight="1" x14ac:dyDescent="0.15">
      <c r="A4" s="5">
        <v>1</v>
      </c>
      <c r="B4" s="5" t="s">
        <v>8</v>
      </c>
      <c r="C4" s="5" t="s">
        <v>9</v>
      </c>
      <c r="D4" s="8">
        <v>2340299</v>
      </c>
      <c r="E4" s="9" t="s">
        <v>10</v>
      </c>
      <c r="F4" s="5">
        <f>-67.49-14.02</f>
        <v>-81.509999999999991</v>
      </c>
      <c r="G4" s="5" t="s">
        <v>11</v>
      </c>
    </row>
    <row r="5" spans="1:7" ht="15" customHeight="1" x14ac:dyDescent="0.15">
      <c r="A5" s="13">
        <v>2</v>
      </c>
      <c r="B5" s="13" t="s">
        <v>12</v>
      </c>
      <c r="C5" s="5" t="s">
        <v>9</v>
      </c>
      <c r="D5" s="8">
        <v>2340299</v>
      </c>
      <c r="E5" s="9" t="s">
        <v>10</v>
      </c>
      <c r="F5" s="5">
        <f>-102.09-3.81</f>
        <v>-105.9</v>
      </c>
      <c r="G5" s="5" t="s">
        <v>11</v>
      </c>
    </row>
    <row r="6" spans="1:7" ht="15" customHeight="1" x14ac:dyDescent="0.15">
      <c r="A6" s="13"/>
      <c r="B6" s="13"/>
      <c r="C6" s="5" t="s">
        <v>13</v>
      </c>
      <c r="D6" s="8">
        <v>2340299</v>
      </c>
      <c r="E6" s="9" t="s">
        <v>14</v>
      </c>
      <c r="F6" s="5">
        <v>-3.3</v>
      </c>
      <c r="G6" s="5" t="s">
        <v>15</v>
      </c>
    </row>
    <row r="7" spans="1:7" ht="15" customHeight="1" x14ac:dyDescent="0.15">
      <c r="A7" s="13">
        <v>3</v>
      </c>
      <c r="B7" s="13" t="s">
        <v>16</v>
      </c>
      <c r="C7" s="5" t="s">
        <v>9</v>
      </c>
      <c r="D7" s="8">
        <v>2340299</v>
      </c>
      <c r="E7" s="9" t="s">
        <v>14</v>
      </c>
      <c r="F7" s="5">
        <f>-40.3-11.42</f>
        <v>-51.72</v>
      </c>
      <c r="G7" s="5" t="s">
        <v>11</v>
      </c>
    </row>
    <row r="8" spans="1:7" ht="15" customHeight="1" x14ac:dyDescent="0.15">
      <c r="A8" s="13"/>
      <c r="B8" s="13"/>
      <c r="C8" s="5" t="s">
        <v>13</v>
      </c>
      <c r="D8" s="8">
        <v>2340299</v>
      </c>
      <c r="E8" s="9" t="s">
        <v>14</v>
      </c>
      <c r="F8" s="5">
        <v>-14.91</v>
      </c>
      <c r="G8" s="5" t="s">
        <v>17</v>
      </c>
    </row>
    <row r="9" spans="1:7" ht="15" customHeight="1" x14ac:dyDescent="0.15">
      <c r="A9" s="5">
        <v>4</v>
      </c>
      <c r="B9" s="5" t="s">
        <v>18</v>
      </c>
      <c r="C9" s="5" t="s">
        <v>9</v>
      </c>
      <c r="D9" s="8">
        <v>2340299</v>
      </c>
      <c r="E9" s="9" t="s">
        <v>14</v>
      </c>
      <c r="F9" s="5">
        <f>-82.42-25.42</f>
        <v>-107.84</v>
      </c>
      <c r="G9" s="5" t="s">
        <v>11</v>
      </c>
    </row>
    <row r="10" spans="1:7" ht="15" customHeight="1" x14ac:dyDescent="0.15">
      <c r="A10" s="5">
        <v>5</v>
      </c>
      <c r="B10" s="5" t="s">
        <v>19</v>
      </c>
      <c r="C10" s="5" t="s">
        <v>9</v>
      </c>
      <c r="D10" s="8">
        <v>2340299</v>
      </c>
      <c r="E10" s="9" t="s">
        <v>14</v>
      </c>
      <c r="F10" s="5">
        <f>-53.32-54.02</f>
        <v>-107.34</v>
      </c>
      <c r="G10" s="5" t="s">
        <v>11</v>
      </c>
    </row>
    <row r="11" spans="1:7" ht="15" customHeight="1" x14ac:dyDescent="0.15">
      <c r="A11" s="5">
        <v>6</v>
      </c>
      <c r="B11" s="5" t="s">
        <v>20</v>
      </c>
      <c r="C11" s="5" t="s">
        <v>9</v>
      </c>
      <c r="D11" s="8">
        <v>2340299</v>
      </c>
      <c r="E11" s="9" t="s">
        <v>14</v>
      </c>
      <c r="F11" s="5">
        <v>-19</v>
      </c>
      <c r="G11" s="5" t="s">
        <v>11</v>
      </c>
    </row>
    <row r="12" spans="1:7" ht="15" customHeight="1" x14ac:dyDescent="0.15">
      <c r="A12" s="13">
        <v>7</v>
      </c>
      <c r="B12" s="13" t="s">
        <v>21</v>
      </c>
      <c r="C12" s="5" t="s">
        <v>9</v>
      </c>
      <c r="D12" s="8">
        <v>2340299</v>
      </c>
      <c r="E12" s="9" t="s">
        <v>14</v>
      </c>
      <c r="F12" s="5">
        <v>-28.11</v>
      </c>
      <c r="G12" s="5" t="s">
        <v>11</v>
      </c>
    </row>
    <row r="13" spans="1:7" ht="15" customHeight="1" x14ac:dyDescent="0.15">
      <c r="A13" s="13"/>
      <c r="B13" s="13"/>
      <c r="C13" s="13" t="s">
        <v>13</v>
      </c>
      <c r="D13" s="8">
        <v>2340299</v>
      </c>
      <c r="E13" s="9" t="s">
        <v>14</v>
      </c>
      <c r="F13" s="5">
        <v>-76.944000000000003</v>
      </c>
      <c r="G13" s="5" t="s">
        <v>22</v>
      </c>
    </row>
    <row r="14" spans="1:7" ht="15" customHeight="1" x14ac:dyDescent="0.15">
      <c r="A14" s="13"/>
      <c r="B14" s="13"/>
      <c r="C14" s="13"/>
      <c r="D14" s="8">
        <v>2340299</v>
      </c>
      <c r="E14" s="9" t="s">
        <v>14</v>
      </c>
      <c r="F14" s="5">
        <v>-27.48</v>
      </c>
      <c r="G14" s="5" t="s">
        <v>23</v>
      </c>
    </row>
    <row r="15" spans="1:7" ht="15" customHeight="1" x14ac:dyDescent="0.15">
      <c r="A15" s="13">
        <v>8</v>
      </c>
      <c r="B15" s="13" t="s">
        <v>24</v>
      </c>
      <c r="C15" s="5" t="s">
        <v>9</v>
      </c>
      <c r="D15" s="8">
        <v>2340299</v>
      </c>
      <c r="E15" s="9" t="s">
        <v>14</v>
      </c>
      <c r="F15" s="5">
        <f>-214.4-42.56</f>
        <v>-256.96000000000004</v>
      </c>
      <c r="G15" s="5" t="s">
        <v>25</v>
      </c>
    </row>
    <row r="16" spans="1:7" ht="15" customHeight="1" x14ac:dyDescent="0.15">
      <c r="A16" s="13"/>
      <c r="B16" s="13"/>
      <c r="C16" s="13" t="s">
        <v>13</v>
      </c>
      <c r="D16" s="8">
        <v>2340299</v>
      </c>
      <c r="E16" s="9" t="s">
        <v>14</v>
      </c>
      <c r="F16" s="5">
        <v>-20.64</v>
      </c>
      <c r="G16" s="5" t="s">
        <v>26</v>
      </c>
    </row>
    <row r="17" spans="1:7" ht="15" customHeight="1" x14ac:dyDescent="0.15">
      <c r="A17" s="13"/>
      <c r="B17" s="13"/>
      <c r="C17" s="13"/>
      <c r="D17" s="8">
        <v>2340299</v>
      </c>
      <c r="E17" s="9" t="s">
        <v>14</v>
      </c>
      <c r="F17" s="5">
        <v>-29.91</v>
      </c>
      <c r="G17" s="5" t="s">
        <v>27</v>
      </c>
    </row>
    <row r="18" spans="1:7" ht="15" customHeight="1" x14ac:dyDescent="0.15">
      <c r="A18" s="13">
        <v>9</v>
      </c>
      <c r="B18" s="13" t="s">
        <v>28</v>
      </c>
      <c r="C18" s="5" t="s">
        <v>9</v>
      </c>
      <c r="D18" s="8">
        <v>2340299</v>
      </c>
      <c r="E18" s="9" t="s">
        <v>14</v>
      </c>
      <c r="F18" s="5">
        <v>-578.48</v>
      </c>
      <c r="G18" s="5" t="s">
        <v>29</v>
      </c>
    </row>
    <row r="19" spans="1:7" ht="15" customHeight="1" x14ac:dyDescent="0.15">
      <c r="A19" s="13"/>
      <c r="B19" s="13"/>
      <c r="C19" s="13" t="s">
        <v>13</v>
      </c>
      <c r="D19" s="8">
        <v>2340299</v>
      </c>
      <c r="E19" s="9" t="s">
        <v>14</v>
      </c>
      <c r="F19" s="5">
        <v>-93.33</v>
      </c>
      <c r="G19" s="5" t="s">
        <v>30</v>
      </c>
    </row>
    <row r="20" spans="1:7" ht="15" customHeight="1" x14ac:dyDescent="0.15">
      <c r="A20" s="13"/>
      <c r="B20" s="13"/>
      <c r="C20" s="13"/>
      <c r="D20" s="8">
        <v>2340299</v>
      </c>
      <c r="E20" s="9" t="s">
        <v>14</v>
      </c>
      <c r="F20" s="5">
        <v>-261.32400000000001</v>
      </c>
      <c r="G20" s="5" t="s">
        <v>22</v>
      </c>
    </row>
    <row r="21" spans="1:7" ht="15" customHeight="1" x14ac:dyDescent="0.15">
      <c r="A21" s="13">
        <v>10</v>
      </c>
      <c r="B21" s="13" t="s">
        <v>31</v>
      </c>
      <c r="C21" s="5" t="s">
        <v>9</v>
      </c>
      <c r="D21" s="8">
        <v>2340299</v>
      </c>
      <c r="E21" s="9" t="s">
        <v>14</v>
      </c>
      <c r="F21" s="5">
        <f>-438-125.05</f>
        <v>-563.04999999999995</v>
      </c>
      <c r="G21" s="5" t="s">
        <v>32</v>
      </c>
    </row>
    <row r="22" spans="1:7" ht="15" customHeight="1" x14ac:dyDescent="0.15">
      <c r="A22" s="13"/>
      <c r="B22" s="13"/>
      <c r="C22" s="13" t="s">
        <v>13</v>
      </c>
      <c r="D22" s="8">
        <v>2340299</v>
      </c>
      <c r="E22" s="9" t="s">
        <v>14</v>
      </c>
      <c r="F22" s="5">
        <v>-12.63</v>
      </c>
      <c r="G22" s="5" t="s">
        <v>26</v>
      </c>
    </row>
    <row r="23" spans="1:7" ht="15" customHeight="1" x14ac:dyDescent="0.15">
      <c r="A23" s="13"/>
      <c r="B23" s="13"/>
      <c r="C23" s="13"/>
      <c r="D23" s="8">
        <v>2340299</v>
      </c>
      <c r="E23" s="9" t="s">
        <v>14</v>
      </c>
      <c r="F23" s="5">
        <v>-35.363999999999997</v>
      </c>
      <c r="G23" s="5" t="s">
        <v>22</v>
      </c>
    </row>
    <row r="24" spans="1:7" ht="15" customHeight="1" x14ac:dyDescent="0.15">
      <c r="A24" s="13">
        <v>11</v>
      </c>
      <c r="B24" s="13" t="s">
        <v>33</v>
      </c>
      <c r="C24" s="5" t="s">
        <v>9</v>
      </c>
      <c r="D24" s="8">
        <v>2340299</v>
      </c>
      <c r="E24" s="9" t="s">
        <v>14</v>
      </c>
      <c r="F24" s="5">
        <v>-35.520000000000003</v>
      </c>
      <c r="G24" s="5" t="s">
        <v>34</v>
      </c>
    </row>
    <row r="25" spans="1:7" ht="15" customHeight="1" x14ac:dyDescent="0.15">
      <c r="A25" s="13"/>
      <c r="B25" s="13"/>
      <c r="C25" s="13" t="s">
        <v>13</v>
      </c>
      <c r="D25" s="8">
        <v>2340299</v>
      </c>
      <c r="E25" s="9" t="s">
        <v>14</v>
      </c>
      <c r="F25" s="5">
        <v>-39.42</v>
      </c>
      <c r="G25" s="5" t="s">
        <v>27</v>
      </c>
    </row>
    <row r="26" spans="1:7" ht="15" customHeight="1" x14ac:dyDescent="0.15">
      <c r="A26" s="13"/>
      <c r="B26" s="13"/>
      <c r="C26" s="13"/>
      <c r="D26" s="8">
        <v>2340299</v>
      </c>
      <c r="E26" s="9" t="s">
        <v>14</v>
      </c>
      <c r="F26" s="5">
        <v>-110.376</v>
      </c>
      <c r="G26" s="5" t="s">
        <v>22</v>
      </c>
    </row>
    <row r="27" spans="1:7" ht="15" customHeight="1" x14ac:dyDescent="0.15">
      <c r="A27" s="13"/>
      <c r="B27" s="13"/>
      <c r="C27" s="13"/>
      <c r="D27" s="8">
        <v>2340299</v>
      </c>
      <c r="E27" s="9" t="s">
        <v>14</v>
      </c>
      <c r="F27" s="5">
        <v>-6.8586499999999999</v>
      </c>
      <c r="G27" s="5" t="s">
        <v>35</v>
      </c>
    </row>
    <row r="28" spans="1:7" ht="18" customHeight="1" x14ac:dyDescent="0.15">
      <c r="A28" s="5">
        <v>12</v>
      </c>
      <c r="B28" s="5" t="s">
        <v>36</v>
      </c>
      <c r="C28" s="5" t="s">
        <v>9</v>
      </c>
      <c r="D28" s="8">
        <v>2340299</v>
      </c>
      <c r="E28" s="9" t="s">
        <v>14</v>
      </c>
      <c r="F28" s="5">
        <v>-4.6399999999999997</v>
      </c>
      <c r="G28" s="5" t="s">
        <v>34</v>
      </c>
    </row>
    <row r="29" spans="1:7" ht="15" customHeight="1" x14ac:dyDescent="0.15">
      <c r="A29" s="14">
        <v>13</v>
      </c>
      <c r="B29" s="14" t="s">
        <v>37</v>
      </c>
      <c r="C29" s="14" t="s">
        <v>13</v>
      </c>
      <c r="D29" s="8">
        <v>2340299</v>
      </c>
      <c r="E29" s="9" t="s">
        <v>14</v>
      </c>
      <c r="F29" s="5">
        <v>-46.5</v>
      </c>
      <c r="G29" s="5" t="s">
        <v>38</v>
      </c>
    </row>
    <row r="30" spans="1:7" ht="15" customHeight="1" x14ac:dyDescent="0.15">
      <c r="A30" s="15"/>
      <c r="B30" s="15"/>
      <c r="C30" s="15"/>
      <c r="D30" s="8">
        <v>2340299</v>
      </c>
      <c r="E30" s="9" t="s">
        <v>14</v>
      </c>
      <c r="F30" s="5">
        <v>-33.54</v>
      </c>
      <c r="G30" s="5" t="s">
        <v>27</v>
      </c>
    </row>
    <row r="31" spans="1:7" ht="15" customHeight="1" x14ac:dyDescent="0.15">
      <c r="A31" s="15"/>
      <c r="B31" s="15"/>
      <c r="C31" s="15"/>
      <c r="D31" s="8">
        <v>2340299</v>
      </c>
      <c r="E31" s="9" t="s">
        <v>14</v>
      </c>
      <c r="F31" s="5">
        <v>-13.29</v>
      </c>
      <c r="G31" s="5" t="s">
        <v>39</v>
      </c>
    </row>
    <row r="32" spans="1:7" ht="15" customHeight="1" x14ac:dyDescent="0.15">
      <c r="A32" s="15"/>
      <c r="B32" s="15"/>
      <c r="C32" s="15"/>
      <c r="D32" s="8">
        <v>2340299</v>
      </c>
      <c r="E32" s="9" t="s">
        <v>14</v>
      </c>
      <c r="F32" s="5">
        <v>-261.32400000000001</v>
      </c>
      <c r="G32" s="5" t="s">
        <v>22</v>
      </c>
    </row>
    <row r="33" spans="1:7" ht="15" customHeight="1" x14ac:dyDescent="0.15">
      <c r="A33" s="15"/>
      <c r="B33" s="15"/>
      <c r="C33" s="15"/>
      <c r="D33" s="8">
        <v>2340299</v>
      </c>
      <c r="E33" s="9" t="s">
        <v>14</v>
      </c>
      <c r="F33" s="5">
        <v>-95.304000000000002</v>
      </c>
      <c r="G33" s="5" t="s">
        <v>40</v>
      </c>
    </row>
    <row r="34" spans="1:7" ht="15" customHeight="1" x14ac:dyDescent="0.15">
      <c r="A34" s="16"/>
      <c r="B34" s="16"/>
      <c r="C34" s="16"/>
      <c r="D34" s="8">
        <v>2340299</v>
      </c>
      <c r="E34" s="9" t="s">
        <v>14</v>
      </c>
      <c r="F34" s="5">
        <v>-638.74800000000005</v>
      </c>
      <c r="G34" s="5" t="s">
        <v>41</v>
      </c>
    </row>
    <row r="35" spans="1:7" ht="15" customHeight="1" x14ac:dyDescent="0.15">
      <c r="A35" s="13">
        <v>14</v>
      </c>
      <c r="B35" s="13" t="s">
        <v>42</v>
      </c>
      <c r="C35" s="13" t="s">
        <v>13</v>
      </c>
      <c r="D35" s="8">
        <v>2340299</v>
      </c>
      <c r="E35" s="9" t="s">
        <v>14</v>
      </c>
      <c r="F35" s="5">
        <v>-148.36799999999999</v>
      </c>
      <c r="G35" s="5" t="s">
        <v>43</v>
      </c>
    </row>
    <row r="36" spans="1:7" ht="15" customHeight="1" x14ac:dyDescent="0.15">
      <c r="A36" s="13"/>
      <c r="B36" s="13"/>
      <c r="C36" s="13"/>
      <c r="D36" s="8">
        <v>2340299</v>
      </c>
      <c r="E36" s="9" t="s">
        <v>14</v>
      </c>
      <c r="F36" s="5">
        <v>-359.56799999999998</v>
      </c>
      <c r="G36" s="5" t="s">
        <v>35</v>
      </c>
    </row>
    <row r="37" spans="1:7" ht="15" customHeight="1" x14ac:dyDescent="0.15">
      <c r="A37" s="13">
        <v>15</v>
      </c>
      <c r="B37" s="13" t="s">
        <v>44</v>
      </c>
      <c r="C37" s="13" t="s">
        <v>13</v>
      </c>
      <c r="D37" s="8">
        <v>2340299</v>
      </c>
      <c r="E37" s="9" t="s">
        <v>14</v>
      </c>
      <c r="F37" s="5">
        <v>-82.86</v>
      </c>
      <c r="G37" s="5" t="s">
        <v>45</v>
      </c>
    </row>
    <row r="38" spans="1:7" ht="15" customHeight="1" x14ac:dyDescent="0.15">
      <c r="A38" s="13"/>
      <c r="B38" s="13"/>
      <c r="C38" s="13"/>
      <c r="D38" s="8">
        <v>2340299</v>
      </c>
      <c r="E38" s="9" t="s">
        <v>14</v>
      </c>
      <c r="F38" s="5">
        <v>-116.01</v>
      </c>
      <c r="G38" s="5" t="s">
        <v>27</v>
      </c>
    </row>
    <row r="39" spans="1:7" ht="15" customHeight="1" x14ac:dyDescent="0.15">
      <c r="A39" s="13"/>
      <c r="B39" s="13"/>
      <c r="C39" s="13"/>
      <c r="D39" s="8">
        <v>2340299</v>
      </c>
      <c r="E39" s="9" t="s">
        <v>14</v>
      </c>
      <c r="F39" s="5">
        <v>-64.08</v>
      </c>
      <c r="G39" s="5" t="s">
        <v>46</v>
      </c>
    </row>
    <row r="40" spans="1:7" ht="15" customHeight="1" x14ac:dyDescent="0.15">
      <c r="A40" s="13"/>
      <c r="B40" s="13"/>
      <c r="C40" s="13"/>
      <c r="D40" s="8">
        <v>2340299</v>
      </c>
      <c r="E40" s="9" t="s">
        <v>14</v>
      </c>
      <c r="F40" s="5">
        <v>-85.8</v>
      </c>
      <c r="G40" s="5" t="s">
        <v>47</v>
      </c>
    </row>
    <row r="41" spans="1:7" ht="15" customHeight="1" x14ac:dyDescent="0.15">
      <c r="A41" s="13">
        <v>16</v>
      </c>
      <c r="B41" s="13" t="s">
        <v>48</v>
      </c>
      <c r="C41" s="13" t="s">
        <v>13</v>
      </c>
      <c r="D41" s="8">
        <v>2340299</v>
      </c>
      <c r="E41" s="9" t="s">
        <v>14</v>
      </c>
      <c r="F41" s="5">
        <v>-238.30799999999999</v>
      </c>
      <c r="G41" s="5" t="s">
        <v>22</v>
      </c>
    </row>
    <row r="42" spans="1:7" ht="15" customHeight="1" x14ac:dyDescent="0.15">
      <c r="A42" s="13"/>
      <c r="B42" s="13"/>
      <c r="C42" s="13"/>
      <c r="D42" s="8">
        <v>2340299</v>
      </c>
      <c r="E42" s="9" t="s">
        <v>14</v>
      </c>
      <c r="F42" s="5">
        <v>-71.58</v>
      </c>
      <c r="G42" s="5" t="s">
        <v>26</v>
      </c>
    </row>
    <row r="43" spans="1:7" ht="15" customHeight="1" x14ac:dyDescent="0.15">
      <c r="A43" s="13"/>
      <c r="B43" s="13"/>
      <c r="C43" s="13"/>
      <c r="D43" s="8">
        <v>2340299</v>
      </c>
      <c r="E43" s="9" t="s">
        <v>14</v>
      </c>
      <c r="F43" s="5">
        <v>-13.53</v>
      </c>
      <c r="G43" s="5" t="s">
        <v>47</v>
      </c>
    </row>
    <row r="44" spans="1:7" ht="15" customHeight="1" x14ac:dyDescent="0.15">
      <c r="A44" s="13">
        <v>17</v>
      </c>
      <c r="B44" s="13" t="s">
        <v>49</v>
      </c>
      <c r="C44" s="13" t="s">
        <v>13</v>
      </c>
      <c r="D44" s="8">
        <v>2340299</v>
      </c>
      <c r="E44" s="9" t="s">
        <v>14</v>
      </c>
      <c r="F44" s="5">
        <v>-31.26</v>
      </c>
      <c r="G44" s="5" t="s">
        <v>50</v>
      </c>
    </row>
    <row r="45" spans="1:7" ht="15" customHeight="1" x14ac:dyDescent="0.15">
      <c r="A45" s="13"/>
      <c r="B45" s="13"/>
      <c r="C45" s="13"/>
      <c r="D45" s="8">
        <v>2340299</v>
      </c>
      <c r="E45" s="9" t="s">
        <v>14</v>
      </c>
      <c r="F45" s="5">
        <v>-31.71</v>
      </c>
      <c r="G45" s="5" t="s">
        <v>45</v>
      </c>
    </row>
    <row r="46" spans="1:7" ht="15" customHeight="1" x14ac:dyDescent="0.15">
      <c r="A46" s="13"/>
      <c r="B46" s="13"/>
      <c r="C46" s="13"/>
      <c r="D46" s="8">
        <v>2340299</v>
      </c>
      <c r="E46" s="9" t="s">
        <v>14</v>
      </c>
      <c r="F46" s="5">
        <v>-43.65</v>
      </c>
      <c r="G46" s="5" t="s">
        <v>23</v>
      </c>
    </row>
    <row r="47" spans="1:7" ht="15" customHeight="1" x14ac:dyDescent="0.15">
      <c r="A47" s="13"/>
      <c r="B47" s="13"/>
      <c r="C47" s="13"/>
      <c r="D47" s="8">
        <v>2340299</v>
      </c>
      <c r="E47" s="9" t="s">
        <v>14</v>
      </c>
      <c r="F47" s="5">
        <v>-43.17</v>
      </c>
      <c r="G47" s="5" t="s">
        <v>27</v>
      </c>
    </row>
    <row r="48" spans="1:7" ht="15" customHeight="1" x14ac:dyDescent="0.15">
      <c r="A48" s="13"/>
      <c r="B48" s="13"/>
      <c r="C48" s="13"/>
      <c r="D48" s="8">
        <v>2340299</v>
      </c>
      <c r="E48" s="9" t="s">
        <v>14</v>
      </c>
      <c r="F48" s="5">
        <v>-60.78</v>
      </c>
      <c r="G48" s="5" t="s">
        <v>51</v>
      </c>
    </row>
    <row r="49" spans="1:7" ht="15" customHeight="1" x14ac:dyDescent="0.15">
      <c r="A49" s="13"/>
      <c r="B49" s="13"/>
      <c r="C49" s="13"/>
      <c r="D49" s="8">
        <v>2340299</v>
      </c>
      <c r="E49" s="9" t="s">
        <v>14</v>
      </c>
      <c r="F49" s="5">
        <v>-34.83</v>
      </c>
      <c r="G49" s="5" t="s">
        <v>52</v>
      </c>
    </row>
    <row r="50" spans="1:7" ht="15" customHeight="1" x14ac:dyDescent="0.15">
      <c r="A50" s="13">
        <v>18</v>
      </c>
      <c r="B50" s="13" t="s">
        <v>53</v>
      </c>
      <c r="C50" s="13" t="s">
        <v>13</v>
      </c>
      <c r="D50" s="8">
        <v>2340299</v>
      </c>
      <c r="E50" s="9" t="s">
        <v>14</v>
      </c>
      <c r="F50" s="5">
        <v>-10.71</v>
      </c>
      <c r="G50" s="5" t="s">
        <v>27</v>
      </c>
    </row>
    <row r="51" spans="1:7" ht="15" customHeight="1" x14ac:dyDescent="0.15">
      <c r="A51" s="13"/>
      <c r="B51" s="13"/>
      <c r="C51" s="13"/>
      <c r="D51" s="8">
        <v>2340299</v>
      </c>
      <c r="E51" s="9" t="s">
        <v>14</v>
      </c>
      <c r="F51" s="5">
        <v>-29.988</v>
      </c>
      <c r="G51" s="5" t="s">
        <v>22</v>
      </c>
    </row>
    <row r="52" spans="1:7" ht="15" customHeight="1" x14ac:dyDescent="0.15">
      <c r="A52" s="5"/>
      <c r="B52" s="5" t="s">
        <v>54</v>
      </c>
      <c r="C52" s="5"/>
      <c r="D52" s="5"/>
      <c r="E52" s="6"/>
      <c r="F52" s="5">
        <f>SUM(F4:F51)</f>
        <v>-5227.4646499999999</v>
      </c>
      <c r="G52" s="5"/>
    </row>
  </sheetData>
  <mergeCells count="38">
    <mergeCell ref="A12:A14"/>
    <mergeCell ref="B12:B14"/>
    <mergeCell ref="C13:C14"/>
    <mergeCell ref="A1:G1"/>
    <mergeCell ref="A5:A6"/>
    <mergeCell ref="B5:B6"/>
    <mergeCell ref="A7:A8"/>
    <mergeCell ref="B7:B8"/>
    <mergeCell ref="A15:A17"/>
    <mergeCell ref="B15:B17"/>
    <mergeCell ref="C16:C17"/>
    <mergeCell ref="A18:A20"/>
    <mergeCell ref="B18:B20"/>
    <mergeCell ref="C19:C20"/>
    <mergeCell ref="A21:A23"/>
    <mergeCell ref="B21:B23"/>
    <mergeCell ref="C22:C23"/>
    <mergeCell ref="A24:A27"/>
    <mergeCell ref="B24:B27"/>
    <mergeCell ref="C25:C27"/>
    <mergeCell ref="A29:A34"/>
    <mergeCell ref="B29:B34"/>
    <mergeCell ref="C29:C34"/>
    <mergeCell ref="A35:A36"/>
    <mergeCell ref="B35:B36"/>
    <mergeCell ref="C35:C36"/>
    <mergeCell ref="A37:A40"/>
    <mergeCell ref="B37:B40"/>
    <mergeCell ref="C37:C40"/>
    <mergeCell ref="A41:A43"/>
    <mergeCell ref="B41:B43"/>
    <mergeCell ref="C41:C43"/>
    <mergeCell ref="A44:A49"/>
    <mergeCell ref="B44:B49"/>
    <mergeCell ref="C44:C49"/>
    <mergeCell ref="A50:A51"/>
    <mergeCell ref="B50:B51"/>
    <mergeCell ref="C50:C51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7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zoomScaleNormal="100" workbookViewId="0">
      <selection sqref="A1:G1"/>
    </sheetView>
  </sheetViews>
  <sheetFormatPr defaultRowHeight="14.25" x14ac:dyDescent="0.15"/>
  <cols>
    <col min="1" max="1" width="3.25" customWidth="1"/>
    <col min="3" max="3" width="18.125" customWidth="1"/>
    <col min="4" max="4" width="9.75" customWidth="1"/>
    <col min="6" max="6" width="13.875" customWidth="1"/>
  </cols>
  <sheetData>
    <row r="1" spans="1:7" ht="21" x14ac:dyDescent="0.35">
      <c r="A1" s="18" t="s">
        <v>58</v>
      </c>
      <c r="B1" s="18"/>
      <c r="C1" s="18"/>
      <c r="D1" s="18"/>
      <c r="E1" s="18"/>
      <c r="F1" s="18"/>
      <c r="G1" s="18"/>
    </row>
    <row r="2" spans="1:7" x14ac:dyDescent="0.15">
      <c r="G2" s="11" t="s">
        <v>0</v>
      </c>
    </row>
    <row r="3" spans="1:7" ht="28.5" x14ac:dyDescent="0.15">
      <c r="A3" s="5" t="s">
        <v>1</v>
      </c>
      <c r="B3" s="5" t="s">
        <v>2</v>
      </c>
      <c r="C3" s="5" t="s">
        <v>3</v>
      </c>
      <c r="D3" s="5" t="s">
        <v>4</v>
      </c>
      <c r="E3" s="6" t="s">
        <v>55</v>
      </c>
      <c r="F3" s="7" t="s">
        <v>6</v>
      </c>
      <c r="G3" s="7" t="s">
        <v>7</v>
      </c>
    </row>
    <row r="4" spans="1:7" x14ac:dyDescent="0.15">
      <c r="A4" s="5">
        <v>1</v>
      </c>
      <c r="B4" s="5" t="s">
        <v>8</v>
      </c>
      <c r="C4" s="5" t="s">
        <v>9</v>
      </c>
      <c r="D4" s="8">
        <v>2111199</v>
      </c>
      <c r="E4" s="12" t="s">
        <v>56</v>
      </c>
      <c r="F4" s="5">
        <v>81.510000000000005</v>
      </c>
      <c r="G4" s="5" t="s">
        <v>11</v>
      </c>
    </row>
    <row r="5" spans="1:7" x14ac:dyDescent="0.15">
      <c r="A5" s="13">
        <v>2</v>
      </c>
      <c r="B5" s="13" t="s">
        <v>12</v>
      </c>
      <c r="C5" s="5" t="s">
        <v>9</v>
      </c>
      <c r="D5" s="8">
        <v>2111199</v>
      </c>
      <c r="E5" s="12" t="s">
        <v>56</v>
      </c>
      <c r="F5" s="5">
        <v>105.9</v>
      </c>
      <c r="G5" s="5" t="s">
        <v>11</v>
      </c>
    </row>
    <row r="6" spans="1:7" x14ac:dyDescent="0.15">
      <c r="A6" s="13"/>
      <c r="B6" s="13"/>
      <c r="C6" s="5" t="s">
        <v>13</v>
      </c>
      <c r="D6" s="8">
        <v>2111199</v>
      </c>
      <c r="E6" s="12" t="s">
        <v>57</v>
      </c>
      <c r="F6" s="5">
        <v>3.3</v>
      </c>
      <c r="G6" s="5" t="s">
        <v>15</v>
      </c>
    </row>
    <row r="7" spans="1:7" x14ac:dyDescent="0.15">
      <c r="A7" s="13">
        <v>3</v>
      </c>
      <c r="B7" s="13" t="s">
        <v>16</v>
      </c>
      <c r="C7" s="5" t="s">
        <v>9</v>
      </c>
      <c r="D7" s="8">
        <v>2111199</v>
      </c>
      <c r="E7" s="12" t="s">
        <v>57</v>
      </c>
      <c r="F7" s="5">
        <v>51.72</v>
      </c>
      <c r="G7" s="5" t="s">
        <v>11</v>
      </c>
    </row>
    <row r="8" spans="1:7" x14ac:dyDescent="0.15">
      <c r="A8" s="13"/>
      <c r="B8" s="13"/>
      <c r="C8" s="5" t="s">
        <v>13</v>
      </c>
      <c r="D8" s="8">
        <v>2111199</v>
      </c>
      <c r="E8" s="12" t="s">
        <v>57</v>
      </c>
      <c r="F8" s="5">
        <v>14.91</v>
      </c>
      <c r="G8" s="5" t="s">
        <v>17</v>
      </c>
    </row>
    <row r="9" spans="1:7" x14ac:dyDescent="0.15">
      <c r="A9" s="5">
        <v>4</v>
      </c>
      <c r="B9" s="5" t="s">
        <v>18</v>
      </c>
      <c r="C9" s="5" t="s">
        <v>9</v>
      </c>
      <c r="D9" s="8">
        <v>2111199</v>
      </c>
      <c r="E9" s="12" t="s">
        <v>57</v>
      </c>
      <c r="F9" s="5">
        <v>107.84</v>
      </c>
      <c r="G9" s="5" t="s">
        <v>11</v>
      </c>
    </row>
    <row r="10" spans="1:7" x14ac:dyDescent="0.15">
      <c r="A10" s="5">
        <v>5</v>
      </c>
      <c r="B10" s="5" t="s">
        <v>19</v>
      </c>
      <c r="C10" s="5" t="s">
        <v>9</v>
      </c>
      <c r="D10" s="8">
        <v>2111199</v>
      </c>
      <c r="E10" s="12" t="s">
        <v>57</v>
      </c>
      <c r="F10" s="5">
        <v>107.34</v>
      </c>
      <c r="G10" s="5" t="s">
        <v>11</v>
      </c>
    </row>
    <row r="11" spans="1:7" x14ac:dyDescent="0.15">
      <c r="A11" s="5">
        <v>6</v>
      </c>
      <c r="B11" s="5" t="s">
        <v>20</v>
      </c>
      <c r="C11" s="5" t="s">
        <v>9</v>
      </c>
      <c r="D11" s="8">
        <v>2111199</v>
      </c>
      <c r="E11" s="12" t="s">
        <v>57</v>
      </c>
      <c r="F11" s="5">
        <v>19</v>
      </c>
      <c r="G11" s="5" t="s">
        <v>11</v>
      </c>
    </row>
    <row r="12" spans="1:7" x14ac:dyDescent="0.15">
      <c r="A12" s="13">
        <v>7</v>
      </c>
      <c r="B12" s="13" t="s">
        <v>21</v>
      </c>
      <c r="C12" s="5" t="s">
        <v>9</v>
      </c>
      <c r="D12" s="8">
        <v>2111199</v>
      </c>
      <c r="E12" s="12" t="s">
        <v>57</v>
      </c>
      <c r="F12" s="5">
        <v>28.11</v>
      </c>
      <c r="G12" s="5" t="s">
        <v>11</v>
      </c>
    </row>
    <row r="13" spans="1:7" x14ac:dyDescent="0.15">
      <c r="A13" s="13"/>
      <c r="B13" s="13"/>
      <c r="C13" s="13" t="s">
        <v>13</v>
      </c>
      <c r="D13" s="8">
        <v>2111199</v>
      </c>
      <c r="E13" s="12" t="s">
        <v>57</v>
      </c>
      <c r="F13" s="5">
        <v>76.944000000000003</v>
      </c>
      <c r="G13" s="5" t="s">
        <v>22</v>
      </c>
    </row>
    <row r="14" spans="1:7" x14ac:dyDescent="0.15">
      <c r="A14" s="13"/>
      <c r="B14" s="13"/>
      <c r="C14" s="13"/>
      <c r="D14" s="8">
        <v>2111199</v>
      </c>
      <c r="E14" s="12" t="s">
        <v>57</v>
      </c>
      <c r="F14" s="5">
        <v>27.48</v>
      </c>
      <c r="G14" s="5" t="s">
        <v>23</v>
      </c>
    </row>
    <row r="15" spans="1:7" x14ac:dyDescent="0.15">
      <c r="A15" s="13">
        <v>8</v>
      </c>
      <c r="B15" s="13" t="s">
        <v>24</v>
      </c>
      <c r="C15" s="5" t="s">
        <v>9</v>
      </c>
      <c r="D15" s="8">
        <v>2111199</v>
      </c>
      <c r="E15" s="12" t="s">
        <v>57</v>
      </c>
      <c r="F15" s="5">
        <v>256.95999999999998</v>
      </c>
      <c r="G15" s="5" t="s">
        <v>25</v>
      </c>
    </row>
    <row r="16" spans="1:7" x14ac:dyDescent="0.15">
      <c r="A16" s="13"/>
      <c r="B16" s="13"/>
      <c r="C16" s="13" t="s">
        <v>13</v>
      </c>
      <c r="D16" s="8">
        <v>2111199</v>
      </c>
      <c r="E16" s="12" t="s">
        <v>57</v>
      </c>
      <c r="F16" s="5">
        <v>20.64</v>
      </c>
      <c r="G16" s="5" t="s">
        <v>26</v>
      </c>
    </row>
    <row r="17" spans="1:7" x14ac:dyDescent="0.15">
      <c r="A17" s="13"/>
      <c r="B17" s="13"/>
      <c r="C17" s="13"/>
      <c r="D17" s="8">
        <v>2111199</v>
      </c>
      <c r="E17" s="12" t="s">
        <v>57</v>
      </c>
      <c r="F17" s="5">
        <v>29.91</v>
      </c>
      <c r="G17" s="5" t="s">
        <v>27</v>
      </c>
    </row>
    <row r="18" spans="1:7" x14ac:dyDescent="0.15">
      <c r="A18" s="13">
        <v>9</v>
      </c>
      <c r="B18" s="13" t="s">
        <v>28</v>
      </c>
      <c r="C18" s="5" t="s">
        <v>9</v>
      </c>
      <c r="D18" s="8">
        <v>2111199</v>
      </c>
      <c r="E18" s="12" t="s">
        <v>57</v>
      </c>
      <c r="F18" s="5">
        <v>578.48</v>
      </c>
      <c r="G18" s="5" t="s">
        <v>29</v>
      </c>
    </row>
    <row r="19" spans="1:7" x14ac:dyDescent="0.15">
      <c r="A19" s="13"/>
      <c r="B19" s="13"/>
      <c r="C19" s="13" t="s">
        <v>13</v>
      </c>
      <c r="D19" s="8">
        <v>2111199</v>
      </c>
      <c r="E19" s="12" t="s">
        <v>57</v>
      </c>
      <c r="F19" s="5">
        <v>93.33</v>
      </c>
      <c r="G19" s="5" t="s">
        <v>30</v>
      </c>
    </row>
    <row r="20" spans="1:7" x14ac:dyDescent="0.15">
      <c r="A20" s="13"/>
      <c r="B20" s="13"/>
      <c r="C20" s="13"/>
      <c r="D20" s="8">
        <v>2111199</v>
      </c>
      <c r="E20" s="12" t="s">
        <v>57</v>
      </c>
      <c r="F20" s="5">
        <v>261.32400000000001</v>
      </c>
      <c r="G20" s="5" t="s">
        <v>22</v>
      </c>
    </row>
    <row r="21" spans="1:7" x14ac:dyDescent="0.15">
      <c r="A21" s="13">
        <v>10</v>
      </c>
      <c r="B21" s="13" t="s">
        <v>31</v>
      </c>
      <c r="C21" s="5" t="s">
        <v>9</v>
      </c>
      <c r="D21" s="8">
        <v>2111199</v>
      </c>
      <c r="E21" s="12" t="s">
        <v>57</v>
      </c>
      <c r="F21" s="5">
        <v>563.04999999999995</v>
      </c>
      <c r="G21" s="5" t="s">
        <v>32</v>
      </c>
    </row>
    <row r="22" spans="1:7" x14ac:dyDescent="0.15">
      <c r="A22" s="13"/>
      <c r="B22" s="13"/>
      <c r="C22" s="13" t="s">
        <v>13</v>
      </c>
      <c r="D22" s="8">
        <v>2111199</v>
      </c>
      <c r="E22" s="12" t="s">
        <v>57</v>
      </c>
      <c r="F22" s="5">
        <v>12.63</v>
      </c>
      <c r="G22" s="5" t="s">
        <v>26</v>
      </c>
    </row>
    <row r="23" spans="1:7" x14ac:dyDescent="0.15">
      <c r="A23" s="13"/>
      <c r="B23" s="13"/>
      <c r="C23" s="13"/>
      <c r="D23" s="8">
        <v>2111199</v>
      </c>
      <c r="E23" s="12" t="s">
        <v>57</v>
      </c>
      <c r="F23" s="5">
        <v>35.363999999999997</v>
      </c>
      <c r="G23" s="5" t="s">
        <v>22</v>
      </c>
    </row>
    <row r="24" spans="1:7" x14ac:dyDescent="0.15">
      <c r="A24" s="13">
        <v>11</v>
      </c>
      <c r="B24" s="13" t="s">
        <v>33</v>
      </c>
      <c r="C24" s="5" t="s">
        <v>9</v>
      </c>
      <c r="D24" s="8">
        <v>2111199</v>
      </c>
      <c r="E24" s="12" t="s">
        <v>57</v>
      </c>
      <c r="F24" s="5">
        <v>35.520000000000003</v>
      </c>
      <c r="G24" s="5" t="s">
        <v>34</v>
      </c>
    </row>
    <row r="25" spans="1:7" x14ac:dyDescent="0.15">
      <c r="A25" s="13"/>
      <c r="B25" s="13"/>
      <c r="C25" s="13" t="s">
        <v>13</v>
      </c>
      <c r="D25" s="8">
        <v>2111199</v>
      </c>
      <c r="E25" s="12" t="s">
        <v>57</v>
      </c>
      <c r="F25" s="5">
        <v>39.42</v>
      </c>
      <c r="G25" s="5" t="s">
        <v>27</v>
      </c>
    </row>
    <row r="26" spans="1:7" x14ac:dyDescent="0.15">
      <c r="A26" s="13"/>
      <c r="B26" s="13"/>
      <c r="C26" s="13"/>
      <c r="D26" s="8">
        <v>2111199</v>
      </c>
      <c r="E26" s="12" t="s">
        <v>57</v>
      </c>
      <c r="F26" s="5">
        <v>110.376</v>
      </c>
      <c r="G26" s="5" t="s">
        <v>22</v>
      </c>
    </row>
    <row r="27" spans="1:7" x14ac:dyDescent="0.15">
      <c r="A27" s="13"/>
      <c r="B27" s="13"/>
      <c r="C27" s="13"/>
      <c r="D27" s="8">
        <v>2111199</v>
      </c>
      <c r="E27" s="12" t="s">
        <v>57</v>
      </c>
      <c r="F27" s="5">
        <v>6.8586499999999999</v>
      </c>
      <c r="G27" s="5" t="s">
        <v>35</v>
      </c>
    </row>
    <row r="28" spans="1:7" x14ac:dyDescent="0.15">
      <c r="A28" s="5">
        <v>12</v>
      </c>
      <c r="B28" s="5" t="s">
        <v>36</v>
      </c>
      <c r="C28" s="5" t="s">
        <v>9</v>
      </c>
      <c r="D28" s="8">
        <v>2111199</v>
      </c>
      <c r="E28" s="12" t="s">
        <v>57</v>
      </c>
      <c r="F28" s="5">
        <v>4.6399999999999997</v>
      </c>
      <c r="G28" s="5" t="s">
        <v>34</v>
      </c>
    </row>
    <row r="29" spans="1:7" x14ac:dyDescent="0.15">
      <c r="A29" s="14">
        <v>13</v>
      </c>
      <c r="B29" s="14" t="s">
        <v>37</v>
      </c>
      <c r="C29" s="14" t="s">
        <v>13</v>
      </c>
      <c r="D29" s="8">
        <v>2111199</v>
      </c>
      <c r="E29" s="12" t="s">
        <v>57</v>
      </c>
      <c r="F29" s="5">
        <v>46.5</v>
      </c>
      <c r="G29" s="5" t="s">
        <v>38</v>
      </c>
    </row>
    <row r="30" spans="1:7" x14ac:dyDescent="0.15">
      <c r="A30" s="15"/>
      <c r="B30" s="15"/>
      <c r="C30" s="15"/>
      <c r="D30" s="8">
        <v>2111199</v>
      </c>
      <c r="E30" s="12" t="s">
        <v>57</v>
      </c>
      <c r="F30" s="5">
        <v>33.54</v>
      </c>
      <c r="G30" s="5" t="s">
        <v>27</v>
      </c>
    </row>
    <row r="31" spans="1:7" x14ac:dyDescent="0.15">
      <c r="A31" s="15"/>
      <c r="B31" s="15"/>
      <c r="C31" s="15"/>
      <c r="D31" s="8">
        <v>2111199</v>
      </c>
      <c r="E31" s="12" t="s">
        <v>57</v>
      </c>
      <c r="F31" s="5">
        <v>13.29</v>
      </c>
      <c r="G31" s="5" t="s">
        <v>39</v>
      </c>
    </row>
    <row r="32" spans="1:7" ht="15" customHeight="1" x14ac:dyDescent="0.15">
      <c r="A32" s="15"/>
      <c r="B32" s="15"/>
      <c r="C32" s="15"/>
      <c r="D32" s="8">
        <v>2111199</v>
      </c>
      <c r="E32" s="12" t="s">
        <v>57</v>
      </c>
      <c r="F32" s="5">
        <v>261.32400000000001</v>
      </c>
      <c r="G32" s="5" t="s">
        <v>22</v>
      </c>
    </row>
    <row r="33" spans="1:7" x14ac:dyDescent="0.15">
      <c r="A33" s="15"/>
      <c r="B33" s="15"/>
      <c r="C33" s="15"/>
      <c r="D33" s="8">
        <v>2111199</v>
      </c>
      <c r="E33" s="12" t="s">
        <v>57</v>
      </c>
      <c r="F33" s="5">
        <v>95.304000000000002</v>
      </c>
      <c r="G33" s="5" t="s">
        <v>40</v>
      </c>
    </row>
    <row r="34" spans="1:7" x14ac:dyDescent="0.15">
      <c r="A34" s="16"/>
      <c r="B34" s="16"/>
      <c r="C34" s="16"/>
      <c r="D34" s="8">
        <v>2111199</v>
      </c>
      <c r="E34" s="12" t="s">
        <v>57</v>
      </c>
      <c r="F34" s="5">
        <v>638.74800000000005</v>
      </c>
      <c r="G34" s="5" t="s">
        <v>41</v>
      </c>
    </row>
    <row r="35" spans="1:7" x14ac:dyDescent="0.15">
      <c r="A35" s="13">
        <v>14</v>
      </c>
      <c r="B35" s="13" t="s">
        <v>42</v>
      </c>
      <c r="C35" s="13" t="s">
        <v>13</v>
      </c>
      <c r="D35" s="8">
        <v>2111199</v>
      </c>
      <c r="E35" s="12" t="s">
        <v>57</v>
      </c>
      <c r="F35" s="5">
        <v>148.36799999999999</v>
      </c>
      <c r="G35" s="5" t="s">
        <v>43</v>
      </c>
    </row>
    <row r="36" spans="1:7" x14ac:dyDescent="0.15">
      <c r="A36" s="13"/>
      <c r="B36" s="13"/>
      <c r="C36" s="13"/>
      <c r="D36" s="8">
        <v>2111199</v>
      </c>
      <c r="E36" s="12" t="s">
        <v>57</v>
      </c>
      <c r="F36" s="5">
        <v>359.56799999999998</v>
      </c>
      <c r="G36" s="5" t="s">
        <v>35</v>
      </c>
    </row>
    <row r="37" spans="1:7" x14ac:dyDescent="0.15">
      <c r="A37" s="13">
        <v>15</v>
      </c>
      <c r="B37" s="13" t="s">
        <v>44</v>
      </c>
      <c r="C37" s="13" t="s">
        <v>13</v>
      </c>
      <c r="D37" s="8">
        <v>2111199</v>
      </c>
      <c r="E37" s="12" t="s">
        <v>57</v>
      </c>
      <c r="F37" s="5">
        <v>82.86</v>
      </c>
      <c r="G37" s="5" t="s">
        <v>45</v>
      </c>
    </row>
    <row r="38" spans="1:7" x14ac:dyDescent="0.15">
      <c r="A38" s="13"/>
      <c r="B38" s="13"/>
      <c r="C38" s="13"/>
      <c r="D38" s="8">
        <v>2111199</v>
      </c>
      <c r="E38" s="12" t="s">
        <v>57</v>
      </c>
      <c r="F38" s="5">
        <v>116.01</v>
      </c>
      <c r="G38" s="5" t="s">
        <v>27</v>
      </c>
    </row>
    <row r="39" spans="1:7" x14ac:dyDescent="0.15">
      <c r="A39" s="13"/>
      <c r="B39" s="13"/>
      <c r="C39" s="13"/>
      <c r="D39" s="8">
        <v>2111199</v>
      </c>
      <c r="E39" s="12" t="s">
        <v>57</v>
      </c>
      <c r="F39" s="5">
        <v>64.08</v>
      </c>
      <c r="G39" s="5" t="s">
        <v>46</v>
      </c>
    </row>
    <row r="40" spans="1:7" x14ac:dyDescent="0.15">
      <c r="A40" s="13"/>
      <c r="B40" s="13"/>
      <c r="C40" s="13"/>
      <c r="D40" s="8">
        <v>2111199</v>
      </c>
      <c r="E40" s="12" t="s">
        <v>57</v>
      </c>
      <c r="F40" s="5">
        <v>85.8</v>
      </c>
      <c r="G40" s="5" t="s">
        <v>47</v>
      </c>
    </row>
    <row r="41" spans="1:7" x14ac:dyDescent="0.15">
      <c r="A41" s="13">
        <v>16</v>
      </c>
      <c r="B41" s="13" t="s">
        <v>48</v>
      </c>
      <c r="C41" s="13" t="s">
        <v>13</v>
      </c>
      <c r="D41" s="8">
        <v>2111199</v>
      </c>
      <c r="E41" s="12" t="s">
        <v>57</v>
      </c>
      <c r="F41" s="5">
        <v>238.30799999999999</v>
      </c>
      <c r="G41" s="5" t="s">
        <v>22</v>
      </c>
    </row>
    <row r="42" spans="1:7" x14ac:dyDescent="0.15">
      <c r="A42" s="13"/>
      <c r="B42" s="13"/>
      <c r="C42" s="13"/>
      <c r="D42" s="8">
        <v>2111199</v>
      </c>
      <c r="E42" s="12" t="s">
        <v>57</v>
      </c>
      <c r="F42" s="5">
        <v>71.58</v>
      </c>
      <c r="G42" s="5" t="s">
        <v>26</v>
      </c>
    </row>
    <row r="43" spans="1:7" x14ac:dyDescent="0.15">
      <c r="A43" s="13"/>
      <c r="B43" s="13"/>
      <c r="C43" s="13"/>
      <c r="D43" s="8">
        <v>2111199</v>
      </c>
      <c r="E43" s="12" t="s">
        <v>57</v>
      </c>
      <c r="F43" s="5">
        <v>13.53</v>
      </c>
      <c r="G43" s="5" t="s">
        <v>47</v>
      </c>
    </row>
    <row r="44" spans="1:7" x14ac:dyDescent="0.15">
      <c r="A44" s="13">
        <v>17</v>
      </c>
      <c r="B44" s="13" t="s">
        <v>49</v>
      </c>
      <c r="C44" s="13" t="s">
        <v>13</v>
      </c>
      <c r="D44" s="8">
        <v>2111199</v>
      </c>
      <c r="E44" s="12" t="s">
        <v>57</v>
      </c>
      <c r="F44" s="5">
        <v>31.26</v>
      </c>
      <c r="G44" s="5" t="s">
        <v>50</v>
      </c>
    </row>
    <row r="45" spans="1:7" x14ac:dyDescent="0.15">
      <c r="A45" s="13"/>
      <c r="B45" s="13"/>
      <c r="C45" s="13"/>
      <c r="D45" s="8">
        <v>2111199</v>
      </c>
      <c r="E45" s="12" t="s">
        <v>57</v>
      </c>
      <c r="F45" s="5">
        <v>31.71</v>
      </c>
      <c r="G45" s="5" t="s">
        <v>45</v>
      </c>
    </row>
    <row r="46" spans="1:7" x14ac:dyDescent="0.15">
      <c r="A46" s="13"/>
      <c r="B46" s="13"/>
      <c r="C46" s="13"/>
      <c r="D46" s="8">
        <v>2111199</v>
      </c>
      <c r="E46" s="12" t="s">
        <v>57</v>
      </c>
      <c r="F46" s="5">
        <v>43.65</v>
      </c>
      <c r="G46" s="5" t="s">
        <v>23</v>
      </c>
    </row>
    <row r="47" spans="1:7" x14ac:dyDescent="0.15">
      <c r="A47" s="13"/>
      <c r="B47" s="13"/>
      <c r="C47" s="13"/>
      <c r="D47" s="8">
        <v>2111199</v>
      </c>
      <c r="E47" s="12" t="s">
        <v>57</v>
      </c>
      <c r="F47" s="5">
        <v>43.17</v>
      </c>
      <c r="G47" s="5" t="s">
        <v>27</v>
      </c>
    </row>
    <row r="48" spans="1:7" x14ac:dyDescent="0.15">
      <c r="A48" s="13"/>
      <c r="B48" s="13"/>
      <c r="C48" s="13"/>
      <c r="D48" s="8">
        <v>2111199</v>
      </c>
      <c r="E48" s="12" t="s">
        <v>57</v>
      </c>
      <c r="F48" s="5">
        <v>60.78</v>
      </c>
      <c r="G48" s="5" t="s">
        <v>51</v>
      </c>
    </row>
    <row r="49" spans="1:7" x14ac:dyDescent="0.15">
      <c r="A49" s="13"/>
      <c r="B49" s="13"/>
      <c r="C49" s="13"/>
      <c r="D49" s="8">
        <v>2111199</v>
      </c>
      <c r="E49" s="12" t="s">
        <v>57</v>
      </c>
      <c r="F49" s="5">
        <v>34.83</v>
      </c>
      <c r="G49" s="5" t="s">
        <v>52</v>
      </c>
    </row>
    <row r="50" spans="1:7" x14ac:dyDescent="0.15">
      <c r="A50" s="13">
        <v>18</v>
      </c>
      <c r="B50" s="13" t="s">
        <v>53</v>
      </c>
      <c r="C50" s="13" t="s">
        <v>13</v>
      </c>
      <c r="D50" s="8">
        <v>2111199</v>
      </c>
      <c r="E50" s="12" t="s">
        <v>57</v>
      </c>
      <c r="F50" s="5">
        <v>10.71</v>
      </c>
      <c r="G50" s="5" t="s">
        <v>27</v>
      </c>
    </row>
    <row r="51" spans="1:7" x14ac:dyDescent="0.15">
      <c r="A51" s="13"/>
      <c r="B51" s="13"/>
      <c r="C51" s="13"/>
      <c r="D51" s="8">
        <v>2111199</v>
      </c>
      <c r="E51" s="12" t="s">
        <v>57</v>
      </c>
      <c r="F51" s="5">
        <v>29.988</v>
      </c>
      <c r="G51" s="5" t="s">
        <v>22</v>
      </c>
    </row>
    <row r="52" spans="1:7" x14ac:dyDescent="0.15">
      <c r="A52" s="5"/>
      <c r="B52" s="5" t="s">
        <v>54</v>
      </c>
      <c r="C52" s="5"/>
      <c r="D52" s="5"/>
      <c r="E52" s="6"/>
      <c r="F52" s="5">
        <f>SUM(F4:F51)</f>
        <v>5227.4646499999999</v>
      </c>
      <c r="G52" s="5"/>
    </row>
  </sheetData>
  <autoFilter ref="A3:G52"/>
  <mergeCells count="38">
    <mergeCell ref="A12:A14"/>
    <mergeCell ref="B12:B14"/>
    <mergeCell ref="C13:C14"/>
    <mergeCell ref="A1:G1"/>
    <mergeCell ref="A5:A6"/>
    <mergeCell ref="B5:B6"/>
    <mergeCell ref="A7:A8"/>
    <mergeCell ref="B7:B8"/>
    <mergeCell ref="A15:A17"/>
    <mergeCell ref="B15:B17"/>
    <mergeCell ref="C16:C17"/>
    <mergeCell ref="A18:A20"/>
    <mergeCell ref="B18:B20"/>
    <mergeCell ref="C19:C20"/>
    <mergeCell ref="A21:A23"/>
    <mergeCell ref="B21:B23"/>
    <mergeCell ref="C22:C23"/>
    <mergeCell ref="A24:A27"/>
    <mergeCell ref="B24:B27"/>
    <mergeCell ref="C25:C27"/>
    <mergeCell ref="A29:A34"/>
    <mergeCell ref="B29:B34"/>
    <mergeCell ref="C29:C34"/>
    <mergeCell ref="A35:A36"/>
    <mergeCell ref="B35:B36"/>
    <mergeCell ref="C35:C36"/>
    <mergeCell ref="A37:A40"/>
    <mergeCell ref="B37:B40"/>
    <mergeCell ref="C37:C40"/>
    <mergeCell ref="A41:A43"/>
    <mergeCell ref="B41:B43"/>
    <mergeCell ref="C41:C43"/>
    <mergeCell ref="A44:A49"/>
    <mergeCell ref="B44:B49"/>
    <mergeCell ref="C44:C49"/>
    <mergeCell ref="A50:A51"/>
    <mergeCell ref="B50:B51"/>
    <mergeCell ref="C50:C51"/>
  </mergeCells>
  <phoneticPr fontId="3" type="noConversion"/>
  <pageMargins left="0.7" right="0.7" top="0.75" bottom="0.7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清洁取暖建设</vt:lpstr>
      <vt:lpstr>清洁取暖建设追加</vt:lpstr>
      <vt:lpstr>清洁取暖建设追加!Print_Area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2020-11-13T02:07:20Z</cp:lastPrinted>
  <dcterms:created xsi:type="dcterms:W3CDTF">2020-11-13T01:40:01Z</dcterms:created>
  <dcterms:modified xsi:type="dcterms:W3CDTF">2021-08-19T10:21:00Z</dcterms:modified>
</cp:coreProperties>
</file>