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项目" sheetId="2" r:id="rId1"/>
  </sheets>
  <definedNames>
    <definedName name="_xlnm.Print_Area" localSheetId="0">项目!$A$1:$K$39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<sst xmlns="http://schemas.openxmlformats.org/spreadsheetml/2006/main" count="106" uniqueCount="89">
  <si>
    <t xml:space="preserve">项目绩效目标自评表 </t>
  </si>
  <si>
    <t>（2023年度）</t>
  </si>
  <si>
    <t>项目名称</t>
  </si>
  <si>
    <t>静海区京津冀污染防治协同治理生态环保项目（2020年）</t>
  </si>
  <si>
    <t>区级主管部门</t>
  </si>
  <si>
    <t>天津市静海区工业和信息化局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</si>
  <si>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</si>
  <si>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</si>
  <si>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</si>
  <si>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</si>
  <si>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</si>
  <si>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</si>
  <si>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</si>
  <si>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</si>
  <si>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</si>
  <si>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</si>
  <si>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</si>
  <si>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</si>
  <si>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</si>
  <si>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</si>
  <si>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</si>
  <si>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</si>
  <si>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</si>
  <si>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</si>
  <si>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</si>
  <si>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</si>
  <si>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</si>
  <si>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不及时</t>
  </si>
  <si>
    <t>存在问题：因2023年财政资金紧张，资金部分下达；二是该笔资金的拨付需按照钢铁产能退出补偿协议书约定，按进度拨付。
改进措施：该笔资金已纳入2024年预算，一是我单位将积极向区财政申请资金，在财力允许的条件下，尽快支付至企业；二是督促企业加快完成工程进度，尽快组织验收，在2024年完成总体验收的基础上，尽快拨付资金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</si>
  <si>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</si>
  <si>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</si>
  <si>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</si>
  <si>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</si>
  <si>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</si>
  <si>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</si>
  <si>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</si>
  <si>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</si>
  <si>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</si>
  <si>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按规定足额安排资金纳入年初预算，资金部分支出</t>
  </si>
  <si>
    <t>政策目标实现情况</t>
  </si>
  <si>
    <t>全年基本完成</t>
  </si>
  <si>
    <t>总体目标完成情况</t>
  </si>
  <si>
    <t>总体目标</t>
  </si>
  <si>
    <t>全年实际完成情况</t>
  </si>
  <si>
    <t>通过拆除天丰轧三两家企业，实现职工安置和对企业的综合补偿，资金使用合规率与及时率均达100%等工作，有助于湿地保护工作的开展、打好污染防治攻坚战、改善区域大气环境和推动产业结构调整等。</t>
  </si>
  <si>
    <t>通过拆除天丰轧三两家企业，实现职工安置和对企业的综合补偿，全年补偿企业1家，企业验收通过率100%，资金使用合规，验收及时，全年支付补偿资金1.9亿元，有助于湿地保护工作的开展、打好污染防治攻坚战、改善区域大气环境和推动产业结构调整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</si>
  <si>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</si>
  <si>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</si>
  <si>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</si>
  <si>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</si>
  <si>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</si>
  <si>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</si>
  <si>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</si>
  <si>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</si>
  <si>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</si>
  <si>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</si>
  <si>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完成综合补偿企业数量</t>
  </si>
  <si>
    <t>1家</t>
  </si>
  <si>
    <t>质量指标</t>
  </si>
  <si>
    <t>验收通过率</t>
  </si>
  <si>
    <t>资金使用合规率</t>
  </si>
  <si>
    <t>时效指标</t>
  </si>
  <si>
    <t>验收及时性</t>
  </si>
  <si>
    <t>及时</t>
  </si>
  <si>
    <t>资金拨付及时性</t>
  </si>
  <si>
    <t>待工程验收合格后</t>
  </si>
  <si>
    <t>工程验收合格后，部分拨付</t>
  </si>
  <si>
    <t>成本指标</t>
  </si>
  <si>
    <t>补偿成本</t>
  </si>
  <si>
    <t>≤6.06亿元</t>
  </si>
  <si>
    <t>1.9亿元</t>
  </si>
  <si>
    <t>效
益
指
标</t>
  </si>
  <si>
    <t>社会效益
指标</t>
  </si>
  <si>
    <t>推进钢铁产能退出、推进产业结构调整</t>
  </si>
  <si>
    <t>有效</t>
  </si>
  <si>
    <t>生态效益
指标</t>
  </si>
  <si>
    <t>改善区域大气环境</t>
  </si>
  <si>
    <t>满意度指标</t>
  </si>
  <si>
    <t>服务对象
满意度指标</t>
  </si>
  <si>
    <t>企业满意度</t>
  </si>
  <si>
    <t>≥90%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</si>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</sst>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9" fontId="3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3" fontId="30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0" fillId="0" borderId="0">
      <alignment vertical="center"/>
    </xf>
    <xf numFmtId="0" fontId="1" fillId="0" borderId="0"/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51" applyAlignment="1">
      <alignment vertical="center" wrapText="1"/>
    </xf>
    <xf numFmtId="0" fontId="2" fillId="0" borderId="0" xfId="0" applyFont="1">
      <alignment vertical="center"/>
    </xf>
    <xf numFmtId="0" fontId="3" fillId="0" borderId="0" xfId="51" applyFont="1" applyAlignment="1">
      <alignment horizontal="left" vertical="center"/>
    </xf>
    <xf numFmtId="0" fontId="4" fillId="0" borderId="0" xfId="5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9" fillId="0" borderId="6" xfId="5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9" fillId="0" borderId="7" xfId="51" applyFont="1" applyBorder="1" applyAlignment="1">
      <alignment horizontal="center" vertical="center" wrapText="1"/>
    </xf>
    <xf numFmtId="0" fontId="9" fillId="0" borderId="8" xfId="5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11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7" fontId="7" fillId="0" borderId="5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4" xfId="50"/>
    <cellStyle name="常规 2" xfId="51"/>
    <cellStyle name="常规 3 2" xfId="52"/>
    <cellStyle name="常规 6 2" xfId="53"/>
    <cellStyle name="常规 5 2" xfId="54"/>
    <cellStyle name="百分比 2" xfId="55"/>
    <cellStyle name="常规 6" xfId="56"/>
    <cellStyle name="千位分隔 2" xfId="57"/>
    <cellStyle name="常规 2 2 2" xfId="58"/>
    <cellStyle name="常规 2 10" xfId="59"/>
    <cellStyle name="常规 7" xfId="60"/>
    <cellStyle name="常规 2 2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39"/>
  <sheetViews>
    <sheetView tabSelected="1" view="pageBreakPreview" zoomScaleNormal="100" topLeftCell="A23" workbookViewId="0">
      <selection activeCell="F29" sqref="F29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60600</v>
      </c>
      <c r="F7" s="14">
        <f>SUM(F8:F11)</f>
        <v>60600</v>
      </c>
      <c r="G7" s="14">
        <f>SUM(G8:G11)</f>
        <v>19000</v>
      </c>
      <c r="H7" s="8">
        <v>10</v>
      </c>
      <c r="I7" s="43">
        <f>G7/F7</f>
        <v>0.313531353135314</v>
      </c>
      <c r="J7" s="30"/>
      <c r="K7" s="44">
        <f>H7*I7</f>
        <v>3.13531353135314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3"/>
      <c r="J8" s="30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30"/>
      <c r="J9" s="30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60600</v>
      </c>
      <c r="F10" s="14">
        <v>60600</v>
      </c>
      <c r="G10" s="15">
        <v>19000</v>
      </c>
      <c r="H10" s="8" t="s">
        <v>16</v>
      </c>
      <c r="I10" s="30">
        <f>G10/F10</f>
        <v>0.313531353135314</v>
      </c>
      <c r="J10" s="30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3"/>
      <c r="J11" s="30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5" t="s">
        <v>23</v>
      </c>
      <c r="K12" s="45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6">
        <v>5</v>
      </c>
      <c r="J13" s="47"/>
      <c r="K13" s="47"/>
    </row>
    <row r="14" s="2" customFormat="1" ht="14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6">
        <f>5*0.31</f>
        <v>1.55</v>
      </c>
      <c r="J14" s="47" t="s">
        <v>28</v>
      </c>
      <c r="K14" s="47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47"/>
      <c r="K15" s="47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47"/>
      <c r="K16" s="47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47"/>
      <c r="K17" s="47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47"/>
      <c r="K18" s="47"/>
    </row>
    <row r="19" s="2" customFormat="1" ht="13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8">
        <f>5*0.31</f>
        <v>1.55</v>
      </c>
      <c r="J19" s="47" t="s">
        <v>28</v>
      </c>
      <c r="K19" s="47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47"/>
      <c r="K20" s="47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27" t="s">
        <v>56</v>
      </c>
      <c r="E24" s="28"/>
      <c r="F24" s="8" t="s">
        <v>57</v>
      </c>
      <c r="G24" s="8" t="s">
        <v>57</v>
      </c>
      <c r="H24" s="8">
        <v>5</v>
      </c>
      <c r="I24" s="49">
        <v>5</v>
      </c>
      <c r="J24" s="50"/>
      <c r="K24" s="50"/>
    </row>
    <row r="25" s="2" customFormat="1" ht="36" customHeight="1" spans="1:11">
      <c r="A25" s="25"/>
      <c r="B25" s="26"/>
      <c r="C25" s="29" t="s">
        <v>58</v>
      </c>
      <c r="D25" s="27" t="s">
        <v>59</v>
      </c>
      <c r="E25" s="28"/>
      <c r="F25" s="30">
        <v>1</v>
      </c>
      <c r="G25" s="30">
        <v>1</v>
      </c>
      <c r="H25" s="8">
        <v>5</v>
      </c>
      <c r="I25" s="49">
        <v>5</v>
      </c>
      <c r="J25" s="50"/>
      <c r="K25" s="50"/>
    </row>
    <row r="26" s="2" customFormat="1" ht="36" customHeight="1" spans="1:11">
      <c r="A26" s="25"/>
      <c r="B26" s="26"/>
      <c r="C26" s="31"/>
      <c r="D26" s="27" t="s">
        <v>60</v>
      </c>
      <c r="E26" s="28"/>
      <c r="F26" s="30">
        <v>1</v>
      </c>
      <c r="G26" s="30">
        <v>1</v>
      </c>
      <c r="H26" s="8">
        <v>5</v>
      </c>
      <c r="I26" s="49">
        <v>5</v>
      </c>
      <c r="J26" s="50"/>
      <c r="K26" s="50"/>
    </row>
    <row r="27" s="2" customFormat="1" ht="36" customHeight="1" spans="1:11">
      <c r="A27" s="25"/>
      <c r="B27" s="26"/>
      <c r="C27" s="32" t="s">
        <v>61</v>
      </c>
      <c r="D27" s="27" t="s">
        <v>62</v>
      </c>
      <c r="E27" s="28"/>
      <c r="F27" s="8" t="s">
        <v>63</v>
      </c>
      <c r="G27" s="8" t="s">
        <v>63</v>
      </c>
      <c r="H27" s="8">
        <v>5</v>
      </c>
      <c r="I27" s="49">
        <v>5</v>
      </c>
      <c r="J27" s="50"/>
      <c r="K27" s="50"/>
    </row>
    <row r="28" s="2" customFormat="1" ht="135" customHeight="1" spans="1:11">
      <c r="A28" s="25"/>
      <c r="B28" s="26"/>
      <c r="C28" s="31"/>
      <c r="D28" s="27" t="s">
        <v>64</v>
      </c>
      <c r="E28" s="28"/>
      <c r="F28" s="8" t="s">
        <v>65</v>
      </c>
      <c r="G28" s="8" t="s">
        <v>66</v>
      </c>
      <c r="H28" s="8">
        <v>5</v>
      </c>
      <c r="I28" s="49">
        <f>5*0.31</f>
        <v>1.55</v>
      </c>
      <c r="J28" s="50" t="s">
        <v>28</v>
      </c>
      <c r="K28" s="50"/>
    </row>
    <row r="29" s="2" customFormat="1" ht="36" customHeight="1" spans="1:11">
      <c r="A29" s="25"/>
      <c r="B29" s="26"/>
      <c r="C29" s="26" t="s">
        <v>67</v>
      </c>
      <c r="D29" s="27" t="s">
        <v>68</v>
      </c>
      <c r="E29" s="28"/>
      <c r="F29" s="8" t="s">
        <v>69</v>
      </c>
      <c r="G29" s="8" t="s">
        <v>70</v>
      </c>
      <c r="H29" s="8">
        <v>5</v>
      </c>
      <c r="I29" s="49">
        <v>5</v>
      </c>
      <c r="J29" s="50"/>
      <c r="K29" s="50"/>
    </row>
    <row r="30" s="2" customFormat="1" ht="34" customHeight="1" spans="1:11">
      <c r="A30" s="25"/>
      <c r="B30" s="26" t="s">
        <v>71</v>
      </c>
      <c r="C30" s="26" t="s">
        <v>72</v>
      </c>
      <c r="D30" s="27" t="s">
        <v>73</v>
      </c>
      <c r="E30" s="28"/>
      <c r="F30" s="8" t="s">
        <v>74</v>
      </c>
      <c r="G30" s="8" t="s">
        <v>74</v>
      </c>
      <c r="H30" s="8">
        <v>7.5</v>
      </c>
      <c r="I30" s="49">
        <v>7.5</v>
      </c>
      <c r="J30" s="50"/>
      <c r="K30" s="50"/>
    </row>
    <row r="31" s="2" customFormat="1" ht="34" customHeight="1" spans="1:11">
      <c r="A31" s="25"/>
      <c r="B31" s="26"/>
      <c r="C31" s="26" t="s">
        <v>75</v>
      </c>
      <c r="D31" s="27" t="s">
        <v>76</v>
      </c>
      <c r="E31" s="28"/>
      <c r="F31" s="8" t="s">
        <v>74</v>
      </c>
      <c r="G31" s="8" t="s">
        <v>74</v>
      </c>
      <c r="H31" s="8">
        <v>7.5</v>
      </c>
      <c r="I31" s="49">
        <v>7.5</v>
      </c>
      <c r="J31" s="50"/>
      <c r="K31" s="50"/>
    </row>
    <row r="32" s="2" customFormat="1" ht="36" spans="1:11">
      <c r="A32" s="25"/>
      <c r="B32" s="26" t="s">
        <v>77</v>
      </c>
      <c r="C32" s="26" t="s">
        <v>78</v>
      </c>
      <c r="D32" s="27" t="s">
        <v>79</v>
      </c>
      <c r="E32" s="28"/>
      <c r="F32" s="8" t="s">
        <v>80</v>
      </c>
      <c r="G32" s="30">
        <v>0.98</v>
      </c>
      <c r="H32" s="8">
        <v>5</v>
      </c>
      <c r="I32" s="49">
        <v>5</v>
      </c>
      <c r="J32" s="50"/>
      <c r="K32" s="50"/>
    </row>
    <row r="33" s="2" customFormat="1" ht="16.15" customHeight="1" spans="1:11">
      <c r="A33" s="33" t="s">
        <v>81</v>
      </c>
      <c r="B33" s="34"/>
      <c r="C33" s="34"/>
      <c r="D33" s="34"/>
      <c r="E33" s="34"/>
      <c r="F33" s="34"/>
      <c r="G33" s="35"/>
      <c r="H33" s="36">
        <v>100</v>
      </c>
      <c r="I33" s="51">
        <f>SUM(K7,I13:I20,I24:I32)</f>
        <v>82.7853135313531</v>
      </c>
      <c r="J33" s="52"/>
      <c r="K33" s="53"/>
    </row>
    <row r="34" s="2" customFormat="1" ht="25" customHeight="1" spans="1:11">
      <c r="A34" s="37" t="s">
        <v>82</v>
      </c>
      <c r="B34" s="37"/>
      <c r="C34" s="37"/>
      <c r="D34" s="38" t="s">
        <v>83</v>
      </c>
      <c r="E34" s="39"/>
      <c r="F34" s="39"/>
      <c r="G34" s="39"/>
      <c r="H34" s="39"/>
      <c r="I34" s="39"/>
      <c r="J34" s="39"/>
      <c r="K34" s="39"/>
    </row>
    <row r="35" s="2" customFormat="1" ht="13" customHeight="1" spans="1:11">
      <c r="A35" s="40" t="s">
        <v>84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="2" customFormat="1" ht="24" customHeight="1" spans="1:11">
      <c r="A36" s="40" t="s">
        <v>85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="2" customFormat="1" ht="13" customHeight="1" spans="1:11">
      <c r="A37" s="41" t="s">
        <v>86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</row>
    <row r="38" s="2" customFormat="1" ht="25" customHeight="1" spans="1:11">
      <c r="A38" s="41" t="s">
        <v>87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</row>
    <row r="39" s="2" customFormat="1" ht="39" customHeight="1" spans="1:11">
      <c r="A39" s="42" t="s">
        <v>88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</row>
  </sheetData>
  <mergeCells count="73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9"/>
    <mergeCell ref="B30:B31"/>
    <mergeCell ref="C25:C26"/>
    <mergeCell ref="C27:C28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">
      <formula1>0</formula1>
      <formula2>5</formula2>
    </dataValidation>
  </dataValidations>
  <printOptions horizontalCentered="1" verticalCentered="1"/>
  <pageMargins left="0.590277777777778" right="0.590277777777778" top="0.314583333333333" bottom="0.314583333333333" header="0.314583333333333" footer="0.314583333333333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刘。。</cp:lastModifiedBy>
  <cp:revision>1</cp:revision>
  <dcterms:created xsi:type="dcterms:W3CDTF">2018-02-16T08:47:00Z</dcterms:created>
  <cp:lastPrinted>2020-03-12T06:17:00Z</cp:lastPrinted>
  <dcterms:modified xsi:type="dcterms:W3CDTF">2024-05-08T06:10:22Z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true</vt:bool>
  </property>
  <property fmtid="{D5CDD505-2E9C-101B-9397-08002B2CF9AE}" pid="4" name="ICV">
    <vt:lpwstr>EE18F33A0C5B4015B31C6262661FFA63_12</vt:lpwstr>
  </property>
</Properties>
</file>