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整体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整体!$A$1:$J$42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<sst xmlns="http://schemas.openxmlformats.org/spreadsheetml/2006/main" count="136" uniqueCount="89">
  <si>
    <t>整体支出绩效自评表</t>
  </si>
  <si>
    <t>（2023年度）</t>
  </si>
  <si>
    <t>部门名称</t>
  </si>
  <si>
    <t>天津市静海区静海区体育局</t>
  </si>
  <si>
    <t>部门预算
金额
（万元）</t>
  </si>
  <si>
    <t>栏次</t>
  </si>
  <si>
    <t>年初预算数</t>
  </si>
  <si>
    <t>全年预算数（A）</t>
  </si>
  <si>
    <t>全年执行数（B）</t>
  </si>
  <si>
    <t>分值（10分）</t>
  </si>
  <si>
    <t>得分</t>
  </si>
  <si>
    <t>执行率
（B/A）</t>
  </si>
  <si>
    <t>偏差原因分析及改进措施</t>
  </si>
  <si>
    <t>总额</t>
  </si>
  <si>
    <t>2023年由于财政可用资金不足，支出保障压力持续加大，导致专项资金支出较少。</t>
  </si>
  <si>
    <t>基本支出</t>
  </si>
  <si>
    <t>—</t>
  </si>
  <si>
    <t>项目支出</t>
  </si>
  <si>
    <t>其他资金</t>
  </si>
  <si>
    <t>年度
绩效
目标
完成
情况</t>
  </si>
  <si>
    <t>目标
序号</t>
  </si>
  <si>
    <t>年度绩效目标</t>
  </si>
  <si>
    <t>实际完成情况</t>
  </si>
  <si>
    <t>保障人员工资发放</t>
  </si>
  <si>
    <t>已完成</t>
  </si>
  <si>
    <t>保障机构正常运转，基本活动支出。</t>
  </si>
  <si>
    <t>开展、组织、举办全民健身活动15次；参加各类青少年赛事活动20次，购置训练器材；提高业余训练工作水平，培养更多优秀的体育后备人才。组织、开展、举办、承办各类群众体育活动及赛事；更新新建全民健身体育设施149个，培训社会体育指导员；举办科学健身讲堂和培训活动。通过区业余体校与中小学校开展合作，支持业余训练学校8个，促进体教融合，发现和培养更多体育后备力量。</t>
  </si>
  <si>
    <t>年度指标完成情况</t>
  </si>
  <si>
    <t>一级
指标</t>
  </si>
  <si>
    <t>二级指标</t>
  </si>
  <si>
    <t>三级指标</t>
  </si>
  <si>
    <t>年度指标值</t>
  </si>
  <si>
    <t>实际完成值</t>
  </si>
  <si>
    <t>分值（90分）</t>
  </si>
  <si>
    <t>偏差原因分析及
改进措施</t>
  </si>
  <si>
    <t>绩效目标1</t>
  </si>
  <si>
    <t>产出指标</t>
  </si>
  <si>
    <t>数量指标</t>
  </si>
  <si>
    <t>保障工资发放人数</t>
  </si>
  <si>
    <t>78人</t>
  </si>
  <si>
    <t>质量指标</t>
  </si>
  <si>
    <t>人员工资发放准确率</t>
  </si>
  <si>
    <t xml:space="preserve">时效指标 </t>
  </si>
  <si>
    <t>人员工资发放及时率</t>
  </si>
  <si>
    <t xml:space="preserve">成本指标 </t>
  </si>
  <si>
    <t>成本控制率</t>
  </si>
  <si>
    <t>≤100%</t>
  </si>
  <si>
    <t>效益指标</t>
  </si>
  <si>
    <t>社会效益
指标</t>
  </si>
  <si>
    <t>保障职工待遇，提升工作人员积极性</t>
  </si>
  <si>
    <t>有所提升</t>
  </si>
  <si>
    <t>可持续影响
指标</t>
  </si>
  <si>
    <t>保障业务正常运行</t>
  </si>
  <si>
    <t>持续保障</t>
  </si>
  <si>
    <t>绩效目标2</t>
  </si>
  <si>
    <t>部门工作完成率</t>
  </si>
  <si>
    <t>工作正常运转率</t>
  </si>
  <si>
    <t>设备故障处置及时性</t>
  </si>
  <si>
    <t>及时</t>
  </si>
  <si>
    <t>保障单位正常运转</t>
  </si>
  <si>
    <t>绩效目标3</t>
  </si>
  <si>
    <t>更新新建健身园</t>
  </si>
  <si>
    <t>≥149个</t>
  </si>
  <si>
    <t>组织开展、举办体育赛事活动</t>
  </si>
  <si>
    <t>15场次</t>
  </si>
  <si>
    <t>支持业余训练学校</t>
  </si>
  <si>
    <t>8个</t>
  </si>
  <si>
    <t>场地设施器材验收合格率</t>
  </si>
  <si>
    <t>各项体育赛事活动完成率</t>
  </si>
  <si>
    <t>业余训练任务完成率</t>
  </si>
  <si>
    <t>项目完成及时率</t>
  </si>
  <si>
    <t>资金拨付及时率</t>
  </si>
  <si>
    <t>对体育事业可持续发展的影响程度</t>
  </si>
  <si>
    <t>有效提升</t>
  </si>
  <si>
    <t>促进青少年竞技水平</t>
  </si>
  <si>
    <t>显著</t>
  </si>
  <si>
    <t>体育设施覆盖率</t>
  </si>
  <si>
    <t>对全民健身事业发展影响力</t>
  </si>
  <si>
    <t>持续增长</t>
  </si>
  <si>
    <t>设施使用年限</t>
  </si>
  <si>
    <t>8年</t>
  </si>
  <si>
    <t>总体
满意度</t>
  </si>
  <si>
    <t>满意度
指标</t>
  </si>
  <si>
    <t>服务对象
满意度</t>
  </si>
  <si>
    <t>绩效管理公众评议满意度</t>
  </si>
  <si>
    <t>≥90%</t>
  </si>
  <si>
    <t>总   分</t>
  </si>
  <si>
    <t>整体支出绩效自评结论</t>
  </si>
  <si>
    <t>区体育局2022年整体绩效管理项目3个，其中：1.保障人员工资发放；2、保障机构正常运转，基本活动支出；3、开展、组织、举办全民健身活动15次；参加各类青少年赛事活动20次，购置训练器材；提高业余训练工作水平，培养更多优秀的体育后备人才。组织、开展、举办、承办各类群众体育活动及赛事；更新新建全民健身体育设施149个，培训社会体育指导员；举办科学健身讲堂和培训活动。通过区业余体校与中小学校开展合作，支持业余训练学校8个，促进体教融合，发现和培养更多体育后备力量。绩效目标和绩效指标编制规范；预算编制合理，执行率较高，下一步工作措施加强绩效目标编制管理，提高绩效目标编制质量；加强预算编制，合理安排部门预算。积极推进资金的支出.推进政府采购工作，加快全民健身设施建设。自评得分95.85分，评价等级为“优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</si>
</sst>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8">
    <font>
      <sz val="11"/>
      <color indexed="8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sz val="18"/>
      <name val="方正小标宋简体"/>
      <charset val="134"/>
    </font>
    <font>
      <sz val="12"/>
      <color theme="1"/>
      <name val="宋体"/>
      <charset val="134"/>
    </font>
    <font>
      <sz val="9"/>
      <color rgb="FFFF0000"/>
      <name val="宋体"/>
      <charset val="134"/>
    </font>
    <font>
      <b/>
      <sz val="12"/>
      <name val="宋体"/>
      <charset val="134"/>
    </font>
    <font>
      <sz val="16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65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176" fontId="1" fillId="0" borderId="0" xfId="49" applyNumberFormat="1" applyAlignment="1">
      <alignment horizontal="center" vertical="center" wrapText="1"/>
    </xf>
    <xf numFmtId="0" fontId="1" fillId="0" borderId="0" xfId="49" applyAlignment="1">
      <alignment horizontal="center" vertical="center" wrapText="1"/>
    </xf>
    <xf numFmtId="10" fontId="1" fillId="0" borderId="0" xfId="49" applyNumberFormat="1" applyAlignment="1">
      <alignment horizontal="center" vertical="center" wrapText="1"/>
    </xf>
    <xf numFmtId="0" fontId="2" fillId="0" borderId="0" xfId="49" applyFont="1" applyFill="1" applyAlignment="1">
      <alignment vertical="center" wrapText="1"/>
    </xf>
    <xf numFmtId="0" fontId="1" fillId="0" borderId="0" xfId="49" applyFill="1" applyAlignment="1">
      <alignment vertical="center" wrapText="1"/>
    </xf>
    <xf numFmtId="176" fontId="1" fillId="0" borderId="0" xfId="49" applyNumberFormat="1" applyFill="1" applyAlignment="1">
      <alignment horizontal="center" vertical="center" wrapText="1"/>
    </xf>
    <xf numFmtId="0" fontId="1" fillId="0" borderId="0" xfId="49" applyFill="1" applyAlignment="1">
      <alignment horizontal="center" vertical="center" wrapText="1"/>
    </xf>
    <xf numFmtId="0" fontId="3" fillId="0" borderId="0" xfId="49" applyFont="1" applyFill="1" applyAlignment="1">
      <alignment horizontal="center" vertical="center" wrapText="1"/>
    </xf>
    <xf numFmtId="176" fontId="3" fillId="0" borderId="0" xfId="49" applyNumberFormat="1" applyFont="1" applyFill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176" fontId="1" fillId="0" borderId="1" xfId="49" applyNumberFormat="1" applyFont="1" applyFill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center" vertical="center" wrapText="1"/>
    </xf>
    <xf numFmtId="176" fontId="1" fillId="0" borderId="2" xfId="49" applyNumberFormat="1" applyFont="1" applyFill="1" applyBorder="1" applyAlignment="1">
      <alignment horizontal="center" vertical="center" wrapText="1"/>
    </xf>
    <xf numFmtId="176" fontId="4" fillId="0" borderId="2" xfId="49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176" fontId="5" fillId="0" borderId="2" xfId="49" applyNumberFormat="1" applyFont="1" applyFill="1" applyBorder="1" applyAlignment="1">
      <alignment horizontal="center" vertical="center" wrapText="1"/>
    </xf>
    <xf numFmtId="177" fontId="1" fillId="0" borderId="2" xfId="49" applyNumberFormat="1" applyFont="1" applyFill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left" vertical="center" wrapText="1"/>
    </xf>
    <xf numFmtId="176" fontId="1" fillId="0" borderId="2" xfId="49" applyNumberFormat="1" applyFont="1" applyFill="1" applyBorder="1" applyAlignment="1">
      <alignment horizontal="left" vertical="center" wrapText="1"/>
    </xf>
    <xf numFmtId="0" fontId="1" fillId="0" borderId="3" xfId="49" applyFont="1" applyFill="1" applyBorder="1" applyAlignment="1">
      <alignment horizontal="left" vertical="center" wrapText="1"/>
    </xf>
    <xf numFmtId="0" fontId="1" fillId="0" borderId="4" xfId="49" applyFont="1" applyFill="1" applyBorder="1" applyAlignment="1">
      <alignment horizontal="left" vertical="center" wrapText="1"/>
    </xf>
    <xf numFmtId="0" fontId="1" fillId="0" borderId="5" xfId="49" applyFont="1" applyFill="1" applyBorder="1" applyAlignment="1">
      <alignment horizontal="left" vertical="center" wrapText="1"/>
    </xf>
    <xf numFmtId="0" fontId="1" fillId="0" borderId="3" xfId="49" applyFont="1" applyFill="1" applyBorder="1" applyAlignment="1">
      <alignment vertical="center" wrapText="1"/>
    </xf>
    <xf numFmtId="0" fontId="1" fillId="0" borderId="4" xfId="49" applyFont="1" applyFill="1" applyBorder="1" applyAlignment="1">
      <alignment vertical="center" wrapText="1"/>
    </xf>
    <xf numFmtId="0" fontId="1" fillId="0" borderId="5" xfId="49" applyFont="1" applyFill="1" applyBorder="1" applyAlignment="1">
      <alignment vertical="center" wrapText="1"/>
    </xf>
    <xf numFmtId="176" fontId="1" fillId="0" borderId="3" xfId="49" applyNumberFormat="1" applyFont="1" applyFill="1" applyBorder="1" applyAlignment="1">
      <alignment horizontal="center" vertical="center" wrapText="1"/>
    </xf>
    <xf numFmtId="176" fontId="1" fillId="0" borderId="4" xfId="49" applyNumberFormat="1" applyFont="1" applyFill="1" applyBorder="1" applyAlignment="1">
      <alignment horizontal="center" vertical="center" wrapText="1"/>
    </xf>
    <xf numFmtId="176" fontId="1" fillId="0" borderId="2" xfId="49" applyNumberFormat="1" applyFill="1" applyBorder="1" applyAlignment="1">
      <alignment horizontal="left" vertical="center" wrapText="1"/>
    </xf>
    <xf numFmtId="49" fontId="1" fillId="0" borderId="2" xfId="49" applyNumberFormat="1" applyFill="1" applyBorder="1" applyAlignment="1">
      <alignment horizontal="center" vertical="center" wrapText="1"/>
    </xf>
    <xf numFmtId="176" fontId="1" fillId="0" borderId="2" xfId="49" applyNumberFormat="1" applyFill="1" applyBorder="1" applyAlignment="1">
      <alignment horizontal="center" vertical="center" wrapText="1"/>
    </xf>
    <xf numFmtId="0" fontId="1" fillId="0" borderId="2" xfId="49" applyFill="1" applyBorder="1" applyAlignment="1">
      <alignment horizontal="center" vertical="center" wrapText="1"/>
    </xf>
    <xf numFmtId="0" fontId="1" fillId="0" borderId="6" xfId="49" applyFont="1" applyFill="1" applyBorder="1" applyAlignment="1">
      <alignment horizontal="center" vertical="center" wrapText="1"/>
    </xf>
    <xf numFmtId="0" fontId="1" fillId="0" borderId="6" xfId="49" applyFill="1" applyBorder="1" applyAlignment="1">
      <alignment horizontal="center" vertical="center" wrapText="1"/>
    </xf>
    <xf numFmtId="0" fontId="1" fillId="0" borderId="2" xfId="49" applyBorder="1" applyAlignment="1">
      <alignment horizontal="center" vertical="center" wrapText="1"/>
    </xf>
    <xf numFmtId="0" fontId="1" fillId="0" borderId="7" xfId="49" applyFont="1" applyFill="1" applyBorder="1" applyAlignment="1">
      <alignment horizontal="center" vertical="center" wrapText="1"/>
    </xf>
    <xf numFmtId="0" fontId="1" fillId="0" borderId="7" xfId="49" applyFill="1" applyBorder="1" applyAlignment="1">
      <alignment horizontal="center" vertical="center" wrapText="1"/>
    </xf>
    <xf numFmtId="0" fontId="1" fillId="0" borderId="8" xfId="49" applyFont="1" applyFill="1" applyBorder="1" applyAlignment="1">
      <alignment horizontal="center" vertical="center" wrapText="1"/>
    </xf>
    <xf numFmtId="0" fontId="1" fillId="0" borderId="8" xfId="49" applyFill="1" applyBorder="1" applyAlignment="1">
      <alignment horizontal="center" vertical="center" wrapText="1"/>
    </xf>
    <xf numFmtId="0" fontId="1" fillId="0" borderId="9" xfId="49" applyFont="1" applyFill="1" applyBorder="1" applyAlignment="1">
      <alignment horizontal="center" vertical="center" wrapText="1"/>
    </xf>
    <xf numFmtId="0" fontId="1" fillId="0" borderId="10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176" fontId="1" fillId="0" borderId="2" xfId="49" applyNumberFormat="1" applyFill="1" applyBorder="1" applyAlignment="1">
      <alignment horizontal="left" vertical="top" wrapText="1"/>
    </xf>
    <xf numFmtId="0" fontId="1" fillId="0" borderId="2" xfId="49" applyFill="1" applyBorder="1" applyAlignment="1">
      <alignment horizontal="left" vertical="top" wrapText="1"/>
    </xf>
    <xf numFmtId="10" fontId="1" fillId="0" borderId="0" xfId="49" applyNumberFormat="1" applyFill="1" applyAlignment="1">
      <alignment horizontal="center" vertical="center" wrapText="1"/>
    </xf>
    <xf numFmtId="10" fontId="3" fillId="0" borderId="0" xfId="49" applyNumberFormat="1" applyFont="1" applyFill="1" applyAlignment="1">
      <alignment horizontal="center" vertical="center" wrapText="1"/>
    </xf>
    <xf numFmtId="0" fontId="7" fillId="0" borderId="0" xfId="49" applyFont="1" applyAlignment="1">
      <alignment horizontal="center" vertical="center" wrapText="1"/>
    </xf>
    <xf numFmtId="10" fontId="1" fillId="0" borderId="1" xfId="49" applyNumberFormat="1" applyFont="1" applyFill="1" applyBorder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10" fontId="1" fillId="0" borderId="2" xfId="49" applyNumberFormat="1" applyFont="1" applyFill="1" applyBorder="1" applyAlignment="1">
      <alignment horizontal="center" vertical="center" wrapText="1"/>
    </xf>
    <xf numFmtId="0" fontId="1" fillId="0" borderId="0" xfId="49" applyFont="1" applyBorder="1" applyAlignment="1">
      <alignment horizontal="center" vertical="center" wrapText="1"/>
    </xf>
    <xf numFmtId="10" fontId="4" fillId="0" borderId="2" xfId="49" applyNumberFormat="1" applyFont="1" applyFill="1" applyBorder="1" applyAlignment="1">
      <alignment horizontal="center" vertical="center" wrapText="1"/>
    </xf>
    <xf numFmtId="9" fontId="1" fillId="0" borderId="2" xfId="3" applyNumberFormat="1" applyFont="1" applyFill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left" vertical="top" wrapText="1"/>
    </xf>
    <xf numFmtId="0" fontId="1" fillId="0" borderId="0" xfId="49" applyAlignment="1">
      <alignment horizontal="left" vertical="top" wrapText="1"/>
    </xf>
    <xf numFmtId="176" fontId="1" fillId="0" borderId="5" xfId="49" applyNumberFormat="1" applyFont="1" applyFill="1" applyBorder="1" applyAlignment="1">
      <alignment horizontal="center" vertical="center" wrapText="1"/>
    </xf>
    <xf numFmtId="0" fontId="1" fillId="0" borderId="0" xfId="49" applyBorder="1" applyAlignment="1">
      <alignment horizontal="left" vertical="top" wrapText="1"/>
    </xf>
    <xf numFmtId="0" fontId="1" fillId="0" borderId="0" xfId="49" applyBorder="1" applyAlignment="1">
      <alignment horizontal="center" vertical="center" wrapText="1"/>
    </xf>
    <xf numFmtId="10" fontId="1" fillId="0" borderId="2" xfId="49" applyNumberFormat="1" applyFill="1" applyBorder="1" applyAlignment="1">
      <alignment horizontal="center" vertical="center" wrapText="1"/>
    </xf>
    <xf numFmtId="10" fontId="1" fillId="0" borderId="9" xfId="49" applyNumberFormat="1" applyFill="1" applyBorder="1" applyAlignment="1">
      <alignment horizontal="center" vertical="center" wrapText="1"/>
    </xf>
    <xf numFmtId="10" fontId="1" fillId="0" borderId="11" xfId="49" applyNumberFormat="1" applyFill="1" applyBorder="1" applyAlignment="1">
      <alignment horizontal="center" vertical="center" wrapText="1"/>
    </xf>
    <xf numFmtId="10" fontId="1" fillId="0" borderId="9" xfId="49" applyNumberFormat="1" applyFill="1" applyBorder="1" applyAlignment="1">
      <alignment horizontal="left" vertical="center" wrapText="1"/>
    </xf>
    <xf numFmtId="10" fontId="1" fillId="0" borderId="11" xfId="49" applyNumberFormat="1" applyFill="1" applyBorder="1" applyAlignment="1">
      <alignment horizontal="left" vertical="center" wrapText="1"/>
    </xf>
    <xf numFmtId="10" fontId="1" fillId="0" borderId="2" xfId="49" applyNumberFormat="1" applyFill="1" applyBorder="1" applyAlignment="1">
      <alignment horizontal="left" vertical="top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media\kylin\0F10-E77C\&#20851;&#20110;&#24449;&#38598;2022&#24180;&#39044;&#31639;&#32489;&#25928;&#31649;&#29702;&#19994;&#21153;&#22521;&#35757;&#38656;&#27714;&#30340;&#36890;&#30693;\&#22825;&#27941;&#24066;&#36130;&#25919;&#23616;&#20851;&#20110;&#25512;&#36827;2022&#24180;&#20840;&#36807;&#31243;&#39044;&#31639;&#32489;&#25928;&#31649;&#29702;&#24037;&#20316;&#30340;&#36890;&#30693;\&#22825;&#27941;&#24066;&#36130;&#25919;&#23616;&#20851;&#20110;&#25512;&#36827;2022&#24180;&#20840;&#36807;&#31243;&#39044;&#31639;&#32489;&#25928;&#31649;&#29702;&#24037;&#20316;&#30340;&#36890;&#30693;\&#38468;&#20214;\.\.\\Users\dell\Desktop\0216&#24067;&#32622;&#25972;&#20307;&#30446;&#26631;&#21644;&#33258;&#35780;\2022\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整体表（2020）0621-1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K42"/>
  <sheetViews>
    <sheetView tabSelected="1" view="pageBreakPreview" zoomScale="110" zoomScaleNormal="100" topLeftCell="A10" workbookViewId="0">
      <selection activeCell="I9" sqref="I9"/>
    </sheetView>
  </sheetViews>
  <sheetFormatPr defaultColWidth="9" defaultRowHeight="14.25"/>
  <cols>
    <col min="1" max="1" width="10.9" style="1" customWidth="1"/>
    <col min="2" max="2" width="7.85" style="1" customWidth="1"/>
    <col min="3" max="3" width="12.325" style="1" customWidth="1"/>
    <col min="4" max="4" width="15.45" style="2" customWidth="1"/>
    <col min="5" max="5" width="25.675" style="2" customWidth="1"/>
    <col min="6" max="6" width="14.1" style="2" customWidth="1"/>
    <col min="7" max="7" width="12.6083333333333" style="3" customWidth="1"/>
    <col min="8" max="8" width="7.85833333333333" style="3" customWidth="1"/>
    <col min="9" max="9" width="14.7666666666667" style="4" customWidth="1"/>
    <col min="10" max="10" width="18.175" style="3" customWidth="1"/>
    <col min="11" max="11" width="10.5" style="1" customWidth="1"/>
    <col min="12" max="16384" width="9" style="1"/>
  </cols>
  <sheetData>
    <row r="1" spans="1:10">
      <c r="A1" s="5"/>
      <c r="B1" s="5"/>
      <c r="C1" s="6"/>
      <c r="D1" s="7"/>
      <c r="E1" s="7"/>
      <c r="F1" s="7"/>
      <c r="G1" s="8"/>
      <c r="H1" s="8"/>
      <c r="I1" s="45"/>
      <c r="J1" s="8"/>
    </row>
    <row r="2" ht="27" customHeight="1" spans="1:11">
      <c r="A2" s="9" t="s">
        <v>0</v>
      </c>
      <c r="B2" s="9"/>
      <c r="C2" s="9"/>
      <c r="D2" s="10"/>
      <c r="E2" s="10"/>
      <c r="F2" s="10"/>
      <c r="G2" s="9"/>
      <c r="H2" s="9"/>
      <c r="I2" s="46"/>
      <c r="J2" s="9"/>
      <c r="K2" s="47"/>
    </row>
    <row r="3" ht="22.5" customHeight="1" spans="1:11">
      <c r="A3" s="11" t="s">
        <v>1</v>
      </c>
      <c r="B3" s="11"/>
      <c r="C3" s="11"/>
      <c r="D3" s="12"/>
      <c r="E3" s="12"/>
      <c r="F3" s="12"/>
      <c r="G3" s="11"/>
      <c r="H3" s="11"/>
      <c r="I3" s="48"/>
      <c r="J3" s="11"/>
      <c r="K3" s="49"/>
    </row>
    <row r="4" ht="32" customHeight="1" spans="1:11">
      <c r="A4" s="13" t="s">
        <v>2</v>
      </c>
      <c r="B4" s="13"/>
      <c r="C4" s="13" t="s">
        <v>3</v>
      </c>
      <c r="D4" s="14"/>
      <c r="E4" s="14"/>
      <c r="F4" s="14"/>
      <c r="G4" s="13"/>
      <c r="H4" s="13"/>
      <c r="I4" s="50"/>
      <c r="J4" s="13"/>
      <c r="K4" s="51"/>
    </row>
    <row r="5" ht="32" customHeight="1" spans="1:10">
      <c r="A5" s="13" t="s">
        <v>4</v>
      </c>
      <c r="B5" s="13"/>
      <c r="C5" s="13" t="s">
        <v>5</v>
      </c>
      <c r="D5" s="15" t="s">
        <v>6</v>
      </c>
      <c r="E5" s="15" t="s">
        <v>7</v>
      </c>
      <c r="F5" s="15" t="s">
        <v>8</v>
      </c>
      <c r="G5" s="16" t="s">
        <v>9</v>
      </c>
      <c r="H5" s="16" t="s">
        <v>10</v>
      </c>
      <c r="I5" s="52" t="s">
        <v>11</v>
      </c>
      <c r="J5" s="13" t="s">
        <v>12</v>
      </c>
    </row>
    <row r="6" ht="32" customHeight="1" spans="1:10">
      <c r="A6" s="13"/>
      <c r="B6" s="13"/>
      <c r="C6" s="13" t="s">
        <v>13</v>
      </c>
      <c r="D6" s="17">
        <f>SUM(D7:D9)</f>
        <v>2591.5</v>
      </c>
      <c r="E6" s="17">
        <f>SUM(E7:E9)</f>
        <v>3450.625749</v>
      </c>
      <c r="F6" s="17">
        <f>SUM(F7:F9)</f>
        <v>2364.87155</v>
      </c>
      <c r="G6" s="13">
        <v>10</v>
      </c>
      <c r="H6" s="18">
        <f>I6*G6</f>
        <v>6.8534570887189</v>
      </c>
      <c r="I6" s="53">
        <f>F6/E6</f>
        <v>0.68534570887189</v>
      </c>
      <c r="J6" s="54" t="s">
        <v>14</v>
      </c>
    </row>
    <row r="7" ht="32" customHeight="1" spans="1:10">
      <c r="A7" s="13"/>
      <c r="B7" s="13"/>
      <c r="C7" s="13" t="s">
        <v>15</v>
      </c>
      <c r="D7" s="17">
        <v>1146.7</v>
      </c>
      <c r="E7" s="17">
        <v>1042.62199</v>
      </c>
      <c r="F7" s="17">
        <v>1042.621999</v>
      </c>
      <c r="G7" s="13" t="s">
        <v>16</v>
      </c>
      <c r="H7" s="13" t="s">
        <v>16</v>
      </c>
      <c r="I7" s="53">
        <f>F7/E7</f>
        <v>1.00000000863208</v>
      </c>
      <c r="J7" s="54"/>
    </row>
    <row r="8" ht="32" customHeight="1" spans="1:10">
      <c r="A8" s="13"/>
      <c r="B8" s="13"/>
      <c r="C8" s="13" t="s">
        <v>17</v>
      </c>
      <c r="D8" s="17">
        <v>1444.8</v>
      </c>
      <c r="E8" s="17">
        <v>2408.003759</v>
      </c>
      <c r="F8" s="17">
        <v>1322.249551</v>
      </c>
      <c r="G8" s="13" t="s">
        <v>16</v>
      </c>
      <c r="H8" s="13" t="s">
        <v>16</v>
      </c>
      <c r="I8" s="53">
        <f>F8/E8</f>
        <v>0.549106099215188</v>
      </c>
      <c r="J8" s="54"/>
    </row>
    <row r="9" ht="32" customHeight="1" spans="1:10">
      <c r="A9" s="13"/>
      <c r="B9" s="13"/>
      <c r="C9" s="13" t="s">
        <v>18</v>
      </c>
      <c r="D9" s="17"/>
      <c r="E9" s="17"/>
      <c r="F9" s="17"/>
      <c r="G9" s="13" t="s">
        <v>16</v>
      </c>
      <c r="H9" s="13" t="s">
        <v>16</v>
      </c>
      <c r="I9" s="53"/>
      <c r="J9" s="54"/>
    </row>
    <row r="10" ht="32" customHeight="1" spans="1:10">
      <c r="A10" s="13" t="s">
        <v>19</v>
      </c>
      <c r="B10" s="13" t="s">
        <v>20</v>
      </c>
      <c r="C10" s="13" t="s">
        <v>21</v>
      </c>
      <c r="D10" s="14"/>
      <c r="E10" s="14"/>
      <c r="F10" s="14" t="s">
        <v>22</v>
      </c>
      <c r="G10" s="13"/>
      <c r="H10" s="13"/>
      <c r="I10" s="50"/>
      <c r="J10" s="13" t="s">
        <v>12</v>
      </c>
    </row>
    <row r="11" ht="32" customHeight="1" spans="1:10">
      <c r="A11" s="13"/>
      <c r="B11" s="13">
        <v>1</v>
      </c>
      <c r="C11" s="19" t="s">
        <v>23</v>
      </c>
      <c r="D11" s="20"/>
      <c r="E11" s="20"/>
      <c r="F11" s="14" t="s">
        <v>24</v>
      </c>
      <c r="G11" s="13"/>
      <c r="H11" s="13"/>
      <c r="I11" s="50"/>
      <c r="J11" s="13"/>
    </row>
    <row r="12" ht="52" customHeight="1" spans="1:11">
      <c r="A12" s="13"/>
      <c r="B12" s="13">
        <v>2</v>
      </c>
      <c r="C12" s="21" t="s">
        <v>25</v>
      </c>
      <c r="D12" s="22"/>
      <c r="E12" s="23"/>
      <c r="F12" s="14" t="s">
        <v>24</v>
      </c>
      <c r="G12" s="13"/>
      <c r="H12" s="13"/>
      <c r="I12" s="50"/>
      <c r="J12" s="13"/>
      <c r="K12" s="55"/>
    </row>
    <row r="13" ht="119" customHeight="1" spans="1:11">
      <c r="A13" s="13"/>
      <c r="B13" s="13">
        <v>3</v>
      </c>
      <c r="C13" s="24" t="s">
        <v>26</v>
      </c>
      <c r="D13" s="25"/>
      <c r="E13" s="26"/>
      <c r="F13" s="27" t="s">
        <v>24</v>
      </c>
      <c r="G13" s="28"/>
      <c r="H13" s="28"/>
      <c r="I13" s="56"/>
      <c r="J13" s="13"/>
      <c r="K13" s="57"/>
    </row>
    <row r="14" ht="32" customHeight="1" spans="1:11">
      <c r="A14" s="13" t="s">
        <v>27</v>
      </c>
      <c r="B14" s="13" t="s">
        <v>28</v>
      </c>
      <c r="C14" s="13" t="s">
        <v>29</v>
      </c>
      <c r="D14" s="14" t="s">
        <v>30</v>
      </c>
      <c r="E14" s="14" t="s">
        <v>31</v>
      </c>
      <c r="F14" s="14" t="s">
        <v>32</v>
      </c>
      <c r="G14" s="13" t="s">
        <v>33</v>
      </c>
      <c r="H14" s="13" t="s">
        <v>10</v>
      </c>
      <c r="I14" s="50" t="s">
        <v>34</v>
      </c>
      <c r="J14" s="13"/>
      <c r="K14" s="58"/>
    </row>
    <row r="15" ht="32" customHeight="1" spans="1:10">
      <c r="A15" s="13" t="s">
        <v>35</v>
      </c>
      <c r="B15" s="13" t="s">
        <v>36</v>
      </c>
      <c r="C15" s="13" t="s">
        <v>37</v>
      </c>
      <c r="D15" s="29" t="s">
        <v>38</v>
      </c>
      <c r="E15" s="30" t="s">
        <v>39</v>
      </c>
      <c r="F15" s="31" t="s">
        <v>39</v>
      </c>
      <c r="G15" s="32">
        <v>3</v>
      </c>
      <c r="H15" s="32">
        <v>3</v>
      </c>
      <c r="I15" s="59"/>
      <c r="J15" s="32"/>
    </row>
    <row r="16" ht="32" customHeight="1" spans="1:10">
      <c r="A16" s="32"/>
      <c r="B16" s="32"/>
      <c r="C16" s="13" t="s">
        <v>40</v>
      </c>
      <c r="D16" s="29" t="s">
        <v>41</v>
      </c>
      <c r="E16" s="30">
        <v>1</v>
      </c>
      <c r="F16" s="31">
        <v>1</v>
      </c>
      <c r="G16" s="32">
        <v>3</v>
      </c>
      <c r="H16" s="32">
        <v>3</v>
      </c>
      <c r="I16" s="59"/>
      <c r="J16" s="32"/>
    </row>
    <row r="17" ht="32" customHeight="1" spans="1:10">
      <c r="A17" s="32"/>
      <c r="B17" s="32"/>
      <c r="C17" s="13" t="s">
        <v>42</v>
      </c>
      <c r="D17" s="29" t="s">
        <v>43</v>
      </c>
      <c r="E17" s="30">
        <v>1</v>
      </c>
      <c r="F17" s="31">
        <v>1</v>
      </c>
      <c r="G17" s="32">
        <v>3</v>
      </c>
      <c r="H17" s="32">
        <v>3</v>
      </c>
      <c r="I17" s="59"/>
      <c r="J17" s="32"/>
    </row>
    <row r="18" ht="32" customHeight="1" spans="1:10">
      <c r="A18" s="32"/>
      <c r="B18" s="32"/>
      <c r="C18" s="13" t="s">
        <v>44</v>
      </c>
      <c r="D18" s="29" t="s">
        <v>45</v>
      </c>
      <c r="E18" s="30" t="s">
        <v>46</v>
      </c>
      <c r="F18" s="31" t="s">
        <v>46</v>
      </c>
      <c r="G18" s="32">
        <v>3</v>
      </c>
      <c r="H18" s="32">
        <v>3</v>
      </c>
      <c r="I18" s="59"/>
      <c r="J18" s="32"/>
    </row>
    <row r="19" ht="32" customHeight="1" spans="1:10">
      <c r="A19" s="32"/>
      <c r="B19" s="13" t="s">
        <v>47</v>
      </c>
      <c r="C19" s="13" t="s">
        <v>48</v>
      </c>
      <c r="D19" s="29" t="s">
        <v>49</v>
      </c>
      <c r="E19" s="30" t="s">
        <v>50</v>
      </c>
      <c r="F19" s="31" t="s">
        <v>50</v>
      </c>
      <c r="G19" s="32">
        <v>5</v>
      </c>
      <c r="H19" s="32">
        <v>5</v>
      </c>
      <c r="I19" s="59"/>
      <c r="J19" s="32"/>
    </row>
    <row r="20" ht="32" customHeight="1" spans="1:10">
      <c r="A20" s="32"/>
      <c r="B20" s="32"/>
      <c r="C20" s="13" t="s">
        <v>51</v>
      </c>
      <c r="D20" s="29" t="s">
        <v>52</v>
      </c>
      <c r="E20" s="30" t="s">
        <v>53</v>
      </c>
      <c r="F20" s="31" t="s">
        <v>53</v>
      </c>
      <c r="G20" s="32">
        <v>5</v>
      </c>
      <c r="H20" s="32">
        <v>5</v>
      </c>
      <c r="I20" s="59"/>
      <c r="J20" s="32"/>
    </row>
    <row r="21" ht="32" customHeight="1" spans="1:10">
      <c r="A21" s="13" t="s">
        <v>54</v>
      </c>
      <c r="B21" s="13" t="s">
        <v>36</v>
      </c>
      <c r="C21" s="13" t="s">
        <v>37</v>
      </c>
      <c r="D21" s="29" t="s">
        <v>55</v>
      </c>
      <c r="E21" s="30">
        <v>1</v>
      </c>
      <c r="F21" s="31">
        <v>1</v>
      </c>
      <c r="G21" s="32">
        <v>3</v>
      </c>
      <c r="H21" s="32">
        <v>3</v>
      </c>
      <c r="I21" s="59"/>
      <c r="J21" s="32"/>
    </row>
    <row r="22" ht="32" customHeight="1" spans="1:10">
      <c r="A22" s="32"/>
      <c r="B22" s="32"/>
      <c r="C22" s="13" t="s">
        <v>40</v>
      </c>
      <c r="D22" s="29" t="s">
        <v>56</v>
      </c>
      <c r="E22" s="30">
        <v>1</v>
      </c>
      <c r="F22" s="31">
        <v>1</v>
      </c>
      <c r="G22" s="32">
        <v>3</v>
      </c>
      <c r="H22" s="32">
        <v>3</v>
      </c>
      <c r="I22" s="59"/>
      <c r="J22" s="32"/>
    </row>
    <row r="23" ht="32" customHeight="1" spans="1:10">
      <c r="A23" s="32"/>
      <c r="B23" s="32"/>
      <c r="C23" s="13" t="s">
        <v>42</v>
      </c>
      <c r="D23" s="29" t="s">
        <v>57</v>
      </c>
      <c r="E23" s="30" t="s">
        <v>58</v>
      </c>
      <c r="F23" s="31" t="s">
        <v>58</v>
      </c>
      <c r="G23" s="32">
        <v>3</v>
      </c>
      <c r="H23" s="32">
        <v>3</v>
      </c>
      <c r="I23" s="59"/>
      <c r="J23" s="32"/>
    </row>
    <row r="24" ht="32" customHeight="1" spans="1:10">
      <c r="A24" s="32"/>
      <c r="B24" s="32"/>
      <c r="C24" s="13" t="s">
        <v>44</v>
      </c>
      <c r="D24" s="29" t="s">
        <v>45</v>
      </c>
      <c r="E24" s="30" t="s">
        <v>46</v>
      </c>
      <c r="F24" s="31" t="s">
        <v>46</v>
      </c>
      <c r="G24" s="32">
        <v>3</v>
      </c>
      <c r="H24" s="32">
        <v>3</v>
      </c>
      <c r="I24" s="59"/>
      <c r="J24" s="32"/>
    </row>
    <row r="25" ht="32" customHeight="1" spans="1:10">
      <c r="A25" s="32"/>
      <c r="B25" s="32" t="s">
        <v>47</v>
      </c>
      <c r="C25" s="13" t="s">
        <v>51</v>
      </c>
      <c r="D25" s="29" t="s">
        <v>59</v>
      </c>
      <c r="E25" s="30" t="s">
        <v>53</v>
      </c>
      <c r="F25" s="31" t="s">
        <v>53</v>
      </c>
      <c r="G25" s="3">
        <v>5</v>
      </c>
      <c r="H25" s="32">
        <v>5</v>
      </c>
      <c r="I25" s="59"/>
      <c r="J25" s="32"/>
    </row>
    <row r="26" ht="32" customHeight="1" spans="1:10">
      <c r="A26" s="33" t="s">
        <v>60</v>
      </c>
      <c r="B26" s="34" t="s">
        <v>36</v>
      </c>
      <c r="C26" s="33" t="s">
        <v>37</v>
      </c>
      <c r="D26" s="29" t="s">
        <v>61</v>
      </c>
      <c r="E26" s="30" t="s">
        <v>62</v>
      </c>
      <c r="F26" s="31" t="s">
        <v>62</v>
      </c>
      <c r="G26" s="35">
        <v>3</v>
      </c>
      <c r="H26" s="32">
        <v>3</v>
      </c>
      <c r="I26" s="60"/>
      <c r="J26" s="61"/>
    </row>
    <row r="27" ht="32" customHeight="1" spans="1:10">
      <c r="A27" s="36"/>
      <c r="B27" s="37"/>
      <c r="C27" s="36"/>
      <c r="D27" s="29" t="s">
        <v>63</v>
      </c>
      <c r="E27" s="30" t="s">
        <v>64</v>
      </c>
      <c r="F27" s="31" t="s">
        <v>64</v>
      </c>
      <c r="G27" s="35">
        <v>3</v>
      </c>
      <c r="H27" s="32">
        <v>3</v>
      </c>
      <c r="I27" s="60"/>
      <c r="J27" s="61"/>
    </row>
    <row r="28" ht="32" customHeight="1" spans="1:10">
      <c r="A28" s="36"/>
      <c r="B28" s="37"/>
      <c r="C28" s="38"/>
      <c r="D28" s="29" t="s">
        <v>65</v>
      </c>
      <c r="E28" s="30" t="s">
        <v>66</v>
      </c>
      <c r="F28" s="31" t="s">
        <v>66</v>
      </c>
      <c r="G28" s="35">
        <v>3</v>
      </c>
      <c r="H28" s="32">
        <v>3</v>
      </c>
      <c r="I28" s="60"/>
      <c r="J28" s="61"/>
    </row>
    <row r="29" ht="32" customHeight="1" spans="1:10">
      <c r="A29" s="36"/>
      <c r="B29" s="37"/>
      <c r="C29" s="33" t="s">
        <v>40</v>
      </c>
      <c r="D29" s="29" t="s">
        <v>67</v>
      </c>
      <c r="E29" s="30">
        <v>1</v>
      </c>
      <c r="F29" s="31">
        <v>1</v>
      </c>
      <c r="G29" s="35">
        <v>3</v>
      </c>
      <c r="H29" s="32">
        <v>3</v>
      </c>
      <c r="I29" s="60"/>
      <c r="J29" s="61"/>
    </row>
    <row r="30" ht="32" customHeight="1" spans="1:10">
      <c r="A30" s="36"/>
      <c r="B30" s="37"/>
      <c r="C30" s="36"/>
      <c r="D30" s="29" t="s">
        <v>68</v>
      </c>
      <c r="E30" s="30">
        <v>1</v>
      </c>
      <c r="F30" s="31">
        <v>1</v>
      </c>
      <c r="G30" s="35">
        <v>3</v>
      </c>
      <c r="H30" s="32">
        <v>3</v>
      </c>
      <c r="I30" s="60"/>
      <c r="J30" s="61"/>
    </row>
    <row r="31" ht="32" customHeight="1" spans="1:10">
      <c r="A31" s="36"/>
      <c r="B31" s="37"/>
      <c r="C31" s="38"/>
      <c r="D31" s="29" t="s">
        <v>69</v>
      </c>
      <c r="E31" s="30">
        <v>1</v>
      </c>
      <c r="F31" s="31">
        <v>1</v>
      </c>
      <c r="G31" s="35">
        <v>3</v>
      </c>
      <c r="H31" s="32">
        <v>3</v>
      </c>
      <c r="I31" s="60"/>
      <c r="J31" s="61"/>
    </row>
    <row r="32" ht="32" customHeight="1" spans="1:10">
      <c r="A32" s="36"/>
      <c r="B32" s="37"/>
      <c r="C32" s="33" t="s">
        <v>42</v>
      </c>
      <c r="D32" s="29" t="s">
        <v>70</v>
      </c>
      <c r="E32" s="30">
        <v>1</v>
      </c>
      <c r="F32" s="31">
        <v>1</v>
      </c>
      <c r="G32" s="35">
        <v>3</v>
      </c>
      <c r="H32" s="32">
        <v>3</v>
      </c>
      <c r="I32" s="60"/>
      <c r="J32" s="61"/>
    </row>
    <row r="33" ht="46" customHeight="1" spans="1:10">
      <c r="A33" s="36"/>
      <c r="B33" s="37"/>
      <c r="C33" s="38"/>
      <c r="D33" s="29" t="s">
        <v>71</v>
      </c>
      <c r="E33" s="30">
        <v>1</v>
      </c>
      <c r="F33" s="31">
        <v>0.53</v>
      </c>
      <c r="G33" s="35">
        <v>3</v>
      </c>
      <c r="H33" s="32">
        <v>2</v>
      </c>
      <c r="I33" s="62" t="s">
        <v>14</v>
      </c>
      <c r="J33" s="63"/>
    </row>
    <row r="34" ht="32" customHeight="1" spans="1:10">
      <c r="A34" s="36"/>
      <c r="B34" s="39"/>
      <c r="C34" s="13" t="s">
        <v>44</v>
      </c>
      <c r="D34" s="29" t="s">
        <v>45</v>
      </c>
      <c r="E34" s="30" t="s">
        <v>46</v>
      </c>
      <c r="F34" s="31" t="s">
        <v>46</v>
      </c>
      <c r="G34" s="35">
        <v>2</v>
      </c>
      <c r="H34" s="32">
        <v>2</v>
      </c>
      <c r="I34" s="60"/>
      <c r="J34" s="61"/>
    </row>
    <row r="35" ht="32" customHeight="1" spans="1:10">
      <c r="A35" s="36"/>
      <c r="B35" s="34" t="s">
        <v>47</v>
      </c>
      <c r="C35" s="33" t="s">
        <v>48</v>
      </c>
      <c r="D35" s="29" t="s">
        <v>72</v>
      </c>
      <c r="E35" s="30" t="s">
        <v>73</v>
      </c>
      <c r="F35" s="31" t="s">
        <v>73</v>
      </c>
      <c r="G35" s="35">
        <v>3</v>
      </c>
      <c r="H35" s="32">
        <v>3</v>
      </c>
      <c r="I35" s="60"/>
      <c r="J35" s="61"/>
    </row>
    <row r="36" ht="32" customHeight="1" spans="1:10">
      <c r="A36" s="36"/>
      <c r="B36" s="37"/>
      <c r="C36" s="36"/>
      <c r="D36" s="29" t="s">
        <v>74</v>
      </c>
      <c r="E36" s="30" t="s">
        <v>75</v>
      </c>
      <c r="F36" s="31" t="s">
        <v>75</v>
      </c>
      <c r="G36" s="35">
        <v>3</v>
      </c>
      <c r="H36" s="32">
        <v>3</v>
      </c>
      <c r="I36" s="60"/>
      <c r="J36" s="61"/>
    </row>
    <row r="37" ht="32" customHeight="1" spans="1:10">
      <c r="A37" s="36"/>
      <c r="B37" s="37"/>
      <c r="C37" s="38"/>
      <c r="D37" s="29" t="s">
        <v>76</v>
      </c>
      <c r="E37" s="30" t="s">
        <v>73</v>
      </c>
      <c r="F37" s="31" t="s">
        <v>73</v>
      </c>
      <c r="G37" s="35">
        <v>3</v>
      </c>
      <c r="H37" s="32">
        <v>3</v>
      </c>
      <c r="I37" s="60"/>
      <c r="J37" s="61"/>
    </row>
    <row r="38" ht="32" customHeight="1" spans="1:10">
      <c r="A38" s="36"/>
      <c r="B38" s="37"/>
      <c r="C38" s="33" t="s">
        <v>51</v>
      </c>
      <c r="D38" s="29" t="s">
        <v>77</v>
      </c>
      <c r="E38" s="30" t="s">
        <v>78</v>
      </c>
      <c r="F38" s="31" t="s">
        <v>78</v>
      </c>
      <c r="G38" s="35">
        <v>3</v>
      </c>
      <c r="H38" s="32">
        <v>3</v>
      </c>
      <c r="I38" s="60"/>
      <c r="J38" s="61"/>
    </row>
    <row r="39" ht="32" customHeight="1" spans="1:10">
      <c r="A39" s="36"/>
      <c r="B39" s="39"/>
      <c r="C39" s="38"/>
      <c r="D39" s="29" t="s">
        <v>79</v>
      </c>
      <c r="E39" s="30" t="s">
        <v>80</v>
      </c>
      <c r="F39" s="31" t="s">
        <v>80</v>
      </c>
      <c r="G39" s="35">
        <v>3</v>
      </c>
      <c r="H39" s="32">
        <v>3</v>
      </c>
      <c r="I39" s="60"/>
      <c r="J39" s="61"/>
    </row>
    <row r="40" ht="32" customHeight="1" spans="1:10">
      <c r="A40" s="13" t="s">
        <v>81</v>
      </c>
      <c r="B40" s="32" t="s">
        <v>82</v>
      </c>
      <c r="C40" s="13" t="s">
        <v>83</v>
      </c>
      <c r="D40" s="20" t="s">
        <v>84</v>
      </c>
      <c r="E40" s="14" t="s">
        <v>85</v>
      </c>
      <c r="F40" s="31">
        <v>0.9</v>
      </c>
      <c r="G40" s="32">
        <v>10</v>
      </c>
      <c r="H40" s="32">
        <v>10</v>
      </c>
      <c r="I40" s="59"/>
      <c r="J40" s="32"/>
    </row>
    <row r="41" ht="32" customHeight="1" spans="1:10">
      <c r="A41" s="40" t="s">
        <v>86</v>
      </c>
      <c r="B41" s="41"/>
      <c r="C41" s="41"/>
      <c r="D41" s="41"/>
      <c r="E41" s="41"/>
      <c r="F41" s="41"/>
      <c r="G41" s="13">
        <v>100</v>
      </c>
      <c r="H41" s="18">
        <f>SUM(H6,H15:H40)</f>
        <v>95.8534570887189</v>
      </c>
      <c r="I41" s="59"/>
      <c r="J41" s="32"/>
    </row>
    <row r="42" ht="102" customHeight="1" spans="1:10">
      <c r="A42" s="42" t="s">
        <v>87</v>
      </c>
      <c r="B42" s="42"/>
      <c r="C42" s="42"/>
      <c r="D42" s="43" t="s">
        <v>88</v>
      </c>
      <c r="E42" s="43"/>
      <c r="F42" s="43"/>
      <c r="G42" s="44"/>
      <c r="H42" s="44"/>
      <c r="I42" s="64"/>
      <c r="J42" s="44"/>
    </row>
  </sheetData>
  <mergeCells count="60">
    <mergeCell ref="A2:J2"/>
    <mergeCell ref="A3:J3"/>
    <mergeCell ref="A4:B4"/>
    <mergeCell ref="C4:J4"/>
    <mergeCell ref="C10:E10"/>
    <mergeCell ref="F10:I10"/>
    <mergeCell ref="C11:E11"/>
    <mergeCell ref="F11:I11"/>
    <mergeCell ref="C12:E12"/>
    <mergeCell ref="F12:I12"/>
    <mergeCell ref="C13:E13"/>
    <mergeCell ref="F13:I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I35:J35"/>
    <mergeCell ref="I36:J36"/>
    <mergeCell ref="I37:J37"/>
    <mergeCell ref="I38:J38"/>
    <mergeCell ref="I39:J39"/>
    <mergeCell ref="I40:J40"/>
    <mergeCell ref="A41:F41"/>
    <mergeCell ref="I41:J41"/>
    <mergeCell ref="A42:C42"/>
    <mergeCell ref="D42:J42"/>
    <mergeCell ref="A10:A13"/>
    <mergeCell ref="A15:A20"/>
    <mergeCell ref="A21:A25"/>
    <mergeCell ref="A26:A39"/>
    <mergeCell ref="B15:B18"/>
    <mergeCell ref="B19:B20"/>
    <mergeCell ref="B21:B24"/>
    <mergeCell ref="B26:B34"/>
    <mergeCell ref="B35:B39"/>
    <mergeCell ref="C26:C28"/>
    <mergeCell ref="C29:C31"/>
    <mergeCell ref="C32:C33"/>
    <mergeCell ref="C35:C37"/>
    <mergeCell ref="C38:C39"/>
    <mergeCell ref="J6:J9"/>
    <mergeCell ref="J11:J13"/>
    <mergeCell ref="A5:B9"/>
  </mergeCells>
  <dataValidations count="2">
    <dataValidation type="decimal" operator="between" allowBlank="1" showInputMessage="1" showErrorMessage="1" sqref="I9 I6:I8">
      <formula1>0</formula1>
      <formula2>1</formula2>
    </dataValidation>
    <dataValidation type="whole" operator="equal" allowBlank="1" showInputMessage="1" showErrorMessage="1" sqref="G41">
      <formula1>100</formula1>
    </dataValidation>
  </dataValidations>
  <printOptions horizontalCentered="1"/>
  <pageMargins left="0.511805555555556" right="0.511805555555556" top="0.550694444444444" bottom="0.354166666666667" header="0.314583333333333" footer="0.314583333333333"/>
  <pageSetup paperSize="9" scale="67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整体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刘通</dc:creator>
  <cp:lastModifiedBy>Administrator</cp:lastModifiedBy>
  <dcterms:created xsi:type="dcterms:W3CDTF">2022-03-09T21:52:00Z</dcterms:created>
  <dcterms:modified xsi:type="dcterms:W3CDTF">2024-05-08T07:04:29Z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8B4245B712DB4CE8A03E3F4DA74DE9C8_12</vt:lpwstr>
  </property>
</Properties>
</file>