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2" sheetId="2" r:id="rId1"/>
  </sheets>
  <definedNames>
    <definedName name="_xlnm.Print_Area" localSheetId="0">Sheet2!$A$1:$J$10</definedName>
  </definedNames>
  <calcPr calcId="144525"/>
</workbook>
</file>

<file path=xl/sharedStrings.xml><?xml version="1.0" encoding="utf-8"?>
<sst xmlns="http://schemas.openxmlformats.org/spreadsheetml/2006/main" count="28">
  <si>
    <t>静海区保障性租赁住房项目表</t>
  </si>
  <si>
    <t>序列</t>
  </si>
  <si>
    <t>项目名称</t>
  </si>
  <si>
    <t>实施主体</t>
  </si>
  <si>
    <t>类型</t>
  </si>
  <si>
    <t>面积(万平米)</t>
  </si>
  <si>
    <t>套数</t>
  </si>
  <si>
    <t>保租房奖补金额(万元)</t>
  </si>
  <si>
    <t>健康驿站奖补金额(万元)</t>
  </si>
  <si>
    <t>合计奖补金额(万元)</t>
  </si>
  <si>
    <t>状态</t>
  </si>
  <si>
    <t>天丰和轧三宿舍楼</t>
  </si>
  <si>
    <t>天津大邱庄控股有限公司</t>
  </si>
  <si>
    <t>改建</t>
  </si>
  <si>
    <t>实施中</t>
  </si>
  <si>
    <t>兴惠科技公寓</t>
  </si>
  <si>
    <t>天津市静海区科慧热力有限责任公司</t>
  </si>
  <si>
    <t>唐官屯物流园标准厂房建设项目</t>
  </si>
  <si>
    <t>天津津康资产运营有限公司</t>
  </si>
  <si>
    <t xml:space="preserve"> </t>
  </si>
  <si>
    <t>舜新钢板宿舍楼</t>
  </si>
  <si>
    <t>天津舜新钢板有限公司</t>
  </si>
  <si>
    <t>圣水湖畔公寓</t>
  </si>
  <si>
    <t>天津舜新置业有限公司</t>
  </si>
  <si>
    <t>恒兴公寓</t>
  </si>
  <si>
    <t>天津恒兴科技企业孵化器有限公司</t>
  </si>
  <si>
    <t>合计</t>
  </si>
  <si>
    <t>注：奖补资金为理论最高数额，项目实施完成后，以区住建委委托的第三方审价机构核算的费用为基数按文件规定核定奖补金额，多退少补，据实进行资金结算。</t>
  </si>
</sst>
</file>

<file path=xl/styles.xml><?xml version="1.0" encoding="utf-8"?>
<styleSheet xmlns="http://schemas.openxmlformats.org/spreadsheetml/2006/main">
  <numFmts count="6">
    <numFmt numFmtId="176" formatCode="0.000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7" formatCode="0.00_ "/>
  </numFmts>
  <fonts count="24">
    <font>
      <sz val="11"/>
      <color theme="1"/>
      <name val="宋体"/>
      <charset val="134"/>
      <scheme val="minor"/>
    </font>
    <font>
      <sz val="11"/>
      <name val="宋体"/>
      <charset val="134"/>
      <scheme val="minor"/>
    </font>
    <font>
      <b/>
      <sz val="14"/>
      <name val="仿宋_GB2312"/>
      <charset val="134"/>
    </font>
    <font>
      <sz val="14"/>
      <name val="仿宋_GB2312"/>
      <charset val="134"/>
    </font>
    <font>
      <sz val="14"/>
      <color rgb="FF000000"/>
      <name val="宋体"/>
      <charset val="134"/>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theme="1"/>
      <name val="宋体"/>
      <charset val="0"/>
      <scheme val="minor"/>
    </font>
    <font>
      <u/>
      <sz val="11"/>
      <color rgb="FF0000FF"/>
      <name val="宋体"/>
      <charset val="0"/>
      <scheme val="minor"/>
    </font>
    <font>
      <sz val="11"/>
      <color theme="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9C0006"/>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
      <b/>
      <sz val="11"/>
      <color rgb="FFFFFFFF"/>
      <name val="宋体"/>
      <charset val="0"/>
      <scheme val="minor"/>
    </font>
    <font>
      <sz val="11"/>
      <color rgb="FF9C6500"/>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8"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7"/>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
      <patternFill patternType="solid">
        <fgColor theme="4" tint="0.799981688894314"/>
        <bgColor indexed="64"/>
      </patternFill>
    </fill>
    <fill>
      <patternFill patternType="solid">
        <fgColor rgb="FFFFCC99"/>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pplyBorder="0">
      <alignment vertical="center"/>
    </xf>
    <xf numFmtId="0" fontId="10" fillId="23" borderId="0" applyNumberFormat="0" applyBorder="0" applyAlignment="0" applyProtection="0">
      <alignment vertical="center"/>
    </xf>
    <xf numFmtId="0" fontId="8" fillId="25" borderId="0" applyNumberFormat="0" applyBorder="0" applyAlignment="0" applyProtection="0">
      <alignment vertical="center"/>
    </xf>
    <xf numFmtId="0" fontId="10" fillId="21" borderId="0" applyNumberFormat="0" applyBorder="0" applyAlignment="0" applyProtection="0">
      <alignment vertical="center"/>
    </xf>
    <xf numFmtId="0" fontId="23" fillId="31" borderId="9" applyNumberFormat="0" applyAlignment="0" applyProtection="0">
      <alignment vertical="center"/>
    </xf>
    <xf numFmtId="0" fontId="8" fillId="26" borderId="0" applyNumberFormat="0" applyBorder="0" applyAlignment="0" applyProtection="0">
      <alignment vertical="center"/>
    </xf>
    <xf numFmtId="0" fontId="8" fillId="2" borderId="0" applyNumberFormat="0" applyBorder="0" applyAlignment="0" applyProtection="0">
      <alignment vertical="center"/>
    </xf>
    <xf numFmtId="44" fontId="0" fillId="0" borderId="0" applyFont="0" applyFill="0" applyBorder="0" applyAlignment="0" applyProtection="0">
      <alignment vertical="center"/>
    </xf>
    <xf numFmtId="0" fontId="10" fillId="28" borderId="0" applyNumberFormat="0" applyBorder="0" applyAlignment="0" applyProtection="0">
      <alignment vertical="center"/>
    </xf>
    <xf numFmtId="9" fontId="0" fillId="0" borderId="0" applyFont="0" applyFill="0" applyBorder="0" applyAlignment="0" applyProtection="0">
      <alignment vertical="center"/>
    </xf>
    <xf numFmtId="0" fontId="10" fillId="24" borderId="0" applyNumberFormat="0" applyBorder="0" applyAlignment="0" applyProtection="0">
      <alignment vertical="center"/>
    </xf>
    <xf numFmtId="0" fontId="10" fillId="12"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10" fillId="18" borderId="0" applyNumberFormat="0" applyBorder="0" applyAlignment="0" applyProtection="0">
      <alignment vertical="center"/>
    </xf>
    <xf numFmtId="0" fontId="22" fillId="6" borderId="9" applyNumberFormat="0" applyAlignment="0" applyProtection="0">
      <alignment vertical="center"/>
    </xf>
    <xf numFmtId="0" fontId="10" fillId="32" borderId="0" applyNumberFormat="0" applyBorder="0" applyAlignment="0" applyProtection="0">
      <alignment vertical="center"/>
    </xf>
    <xf numFmtId="0" fontId="20" fillId="17" borderId="0" applyNumberFormat="0" applyBorder="0" applyAlignment="0" applyProtection="0">
      <alignment vertical="center"/>
    </xf>
    <xf numFmtId="0" fontId="8" fillId="15" borderId="0" applyNumberFormat="0" applyBorder="0" applyAlignment="0" applyProtection="0">
      <alignment vertical="center"/>
    </xf>
    <xf numFmtId="0" fontId="17" fillId="14" borderId="0" applyNumberFormat="0" applyBorder="0" applyAlignment="0" applyProtection="0">
      <alignment vertical="center"/>
    </xf>
    <xf numFmtId="0" fontId="8" fillId="30" borderId="0" applyNumberFormat="0" applyBorder="0" applyAlignment="0" applyProtection="0">
      <alignment vertical="center"/>
    </xf>
    <xf numFmtId="0" fontId="18" fillId="0" borderId="7" applyNumberFormat="0" applyFill="0" applyAlignment="0" applyProtection="0">
      <alignment vertical="center"/>
    </xf>
    <xf numFmtId="0" fontId="15" fillId="13" borderId="0" applyNumberFormat="0" applyBorder="0" applyAlignment="0" applyProtection="0">
      <alignment vertical="center"/>
    </xf>
    <xf numFmtId="0" fontId="19" fillId="16" borderId="8" applyNumberFormat="0" applyAlignment="0" applyProtection="0">
      <alignment vertical="center"/>
    </xf>
    <xf numFmtId="0" fontId="11" fillId="6" borderId="6" applyNumberFormat="0" applyAlignment="0" applyProtection="0">
      <alignment vertical="center"/>
    </xf>
    <xf numFmtId="0" fontId="21" fillId="0" borderId="4" applyNumberFormat="0" applyFill="0" applyAlignment="0" applyProtection="0">
      <alignment vertical="center"/>
    </xf>
    <xf numFmtId="0" fontId="14" fillId="0" borderId="0" applyNumberFormat="0" applyFill="0" applyBorder="0" applyAlignment="0" applyProtection="0">
      <alignment vertical="center"/>
    </xf>
    <xf numFmtId="0" fontId="8" fillId="9" borderId="0" applyNumberFormat="0" applyBorder="0" applyAlignment="0" applyProtection="0">
      <alignment vertical="center"/>
    </xf>
    <xf numFmtId="0" fontId="6" fillId="0" borderId="0" applyNumberFormat="0" applyFill="0" applyBorder="0" applyAlignment="0" applyProtection="0">
      <alignment vertical="center"/>
    </xf>
    <xf numFmtId="42" fontId="0" fillId="0" borderId="0" applyFont="0" applyFill="0" applyBorder="0" applyAlignment="0" applyProtection="0">
      <alignment vertical="center"/>
    </xf>
    <xf numFmtId="0" fontId="8" fillId="27" borderId="0" applyNumberFormat="0" applyBorder="0" applyAlignment="0" applyProtection="0">
      <alignment vertical="center"/>
    </xf>
    <xf numFmtId="43"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8" borderId="0" applyNumberFormat="0" applyBorder="0" applyAlignment="0" applyProtection="0">
      <alignment vertical="center"/>
    </xf>
    <xf numFmtId="0" fontId="12" fillId="0" borderId="0" applyNumberFormat="0" applyFill="0" applyBorder="0" applyAlignment="0" applyProtection="0">
      <alignment vertical="center"/>
    </xf>
    <xf numFmtId="0" fontId="10" fillId="5" borderId="0" applyNumberFormat="0" applyBorder="0" applyAlignment="0" applyProtection="0">
      <alignment vertical="center"/>
    </xf>
    <xf numFmtId="0" fontId="0" fillId="4" borderId="5" applyNumberFormat="0" applyFont="0" applyAlignment="0" applyProtection="0">
      <alignment vertical="center"/>
    </xf>
    <xf numFmtId="0" fontId="8" fillId="3" borderId="0" applyNumberFormat="0" applyBorder="0" applyAlignment="0" applyProtection="0">
      <alignment vertical="center"/>
    </xf>
    <xf numFmtId="0" fontId="10" fillId="11" borderId="0" applyNumberFormat="0" applyBorder="0" applyAlignment="0" applyProtection="0">
      <alignment vertical="center"/>
    </xf>
    <xf numFmtId="0" fontId="8" fillId="10" borderId="0" applyNumberFormat="0" applyBorder="0" applyAlignment="0" applyProtection="0">
      <alignment vertical="center"/>
    </xf>
    <xf numFmtId="0" fontId="9" fillId="0" borderId="0" applyNumberFormat="0" applyFill="0" applyBorder="0" applyAlignment="0" applyProtection="0">
      <alignment vertical="center"/>
    </xf>
    <xf numFmtId="41" fontId="0" fillId="0" borderId="0" applyFont="0" applyFill="0" applyBorder="0" applyAlignment="0" applyProtection="0">
      <alignment vertical="center"/>
    </xf>
    <xf numFmtId="0" fontId="7" fillId="0" borderId="4" applyNumberFormat="0" applyFill="0" applyAlignment="0" applyProtection="0">
      <alignment vertical="center"/>
    </xf>
    <xf numFmtId="0" fontId="8" fillId="7" borderId="0" applyNumberFormat="0" applyBorder="0" applyAlignment="0" applyProtection="0">
      <alignment vertical="center"/>
    </xf>
    <xf numFmtId="0" fontId="6" fillId="0" borderId="3" applyNumberFormat="0" applyFill="0" applyAlignment="0" applyProtection="0">
      <alignment vertical="center"/>
    </xf>
    <xf numFmtId="0" fontId="10" fillId="29" borderId="0" applyNumberFormat="0" applyBorder="0" applyAlignment="0" applyProtection="0">
      <alignment vertical="center"/>
    </xf>
    <xf numFmtId="0" fontId="8" fillId="22" borderId="0" applyNumberFormat="0" applyBorder="0" applyAlignment="0" applyProtection="0">
      <alignment vertical="center"/>
    </xf>
    <xf numFmtId="0" fontId="5" fillId="0" borderId="2" applyNumberFormat="0" applyFill="0" applyAlignment="0" applyProtection="0">
      <alignment vertical="center"/>
    </xf>
  </cellStyleXfs>
  <cellXfs count="9">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31"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4" fillId="0" borderId="0" xfId="0" applyFont="1" applyAlignment="1">
      <alignment horizontal="justify"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14"/>
  <sheetViews>
    <sheetView tabSelected="1" topLeftCell="C1" workbookViewId="0">
      <selection activeCell="F4" sqref="F4"/>
    </sheetView>
  </sheetViews>
  <sheetFormatPr defaultColWidth="9.64285714285714" defaultRowHeight="13.1"/>
  <cols>
    <col min="1" max="1" width="5" style="1" customWidth="1"/>
    <col min="2" max="2" width="14.625" style="1" customWidth="1"/>
    <col min="3" max="3" width="18" style="1" customWidth="1"/>
    <col min="4" max="4" width="9" style="1"/>
    <col min="5" max="5" width="10.375" style="1" customWidth="1"/>
    <col min="6" max="6" width="9" style="1"/>
    <col min="7" max="7" width="14.625" style="1"/>
    <col min="8" max="8" width="10.375" style="1"/>
    <col min="9" max="9" width="11.875" style="1"/>
    <col min="10" max="10" width="11" style="1" customWidth="1"/>
    <col min="11" max="11" width="33.5" style="1" customWidth="1"/>
    <col min="12" max="16384" width="9" style="1"/>
  </cols>
  <sheetData>
    <row r="1" ht="26.25" customHeight="1" spans="1:10">
      <c r="A1" s="2" t="s">
        <v>0</v>
      </c>
      <c r="B1" s="2"/>
      <c r="C1" s="2"/>
      <c r="D1" s="2"/>
      <c r="E1" s="2"/>
      <c r="F1" s="2"/>
      <c r="G1" s="2"/>
      <c r="H1" s="2"/>
      <c r="I1" s="2"/>
      <c r="J1" s="2"/>
    </row>
    <row r="2" ht="58.8" spans="1:10">
      <c r="A2" s="3" t="s">
        <v>1</v>
      </c>
      <c r="B2" s="3" t="s">
        <v>2</v>
      </c>
      <c r="C2" s="3" t="s">
        <v>3</v>
      </c>
      <c r="D2" s="4" t="s">
        <v>4</v>
      </c>
      <c r="E2" s="4" t="s">
        <v>5</v>
      </c>
      <c r="F2" s="4" t="s">
        <v>6</v>
      </c>
      <c r="G2" s="4" t="s">
        <v>7</v>
      </c>
      <c r="H2" s="4" t="s">
        <v>8</v>
      </c>
      <c r="I2" s="4" t="s">
        <v>9</v>
      </c>
      <c r="J2" s="4" t="s">
        <v>10</v>
      </c>
    </row>
    <row r="3" ht="39.2" spans="1:10">
      <c r="A3" s="3">
        <v>1</v>
      </c>
      <c r="B3" s="5" t="s">
        <v>11</v>
      </c>
      <c r="C3" s="5" t="s">
        <v>12</v>
      </c>
      <c r="D3" s="4" t="s">
        <v>13</v>
      </c>
      <c r="E3" s="6">
        <v>2.219</v>
      </c>
      <c r="F3" s="4">
        <v>601</v>
      </c>
      <c r="G3" s="7">
        <f t="shared" ref="G3:G8" si="0">E3*600</f>
        <v>1331.4</v>
      </c>
      <c r="H3" s="7">
        <f>E3*300</f>
        <v>665.7</v>
      </c>
      <c r="I3" s="7">
        <f t="shared" ref="I3:I8" si="1">G3+H3</f>
        <v>1997.1</v>
      </c>
      <c r="J3" s="4" t="s">
        <v>14</v>
      </c>
    </row>
    <row r="4" ht="58.8" spans="1:10">
      <c r="A4" s="3">
        <v>2</v>
      </c>
      <c r="B4" s="5" t="s">
        <v>15</v>
      </c>
      <c r="C4" s="5" t="s">
        <v>16</v>
      </c>
      <c r="D4" s="4" t="s">
        <v>13</v>
      </c>
      <c r="E4" s="4">
        <v>0.6776</v>
      </c>
      <c r="F4" s="4">
        <v>166</v>
      </c>
      <c r="G4" s="7">
        <f t="shared" si="0"/>
        <v>406.56</v>
      </c>
      <c r="H4" s="7">
        <f>E4*300</f>
        <v>203.28</v>
      </c>
      <c r="I4" s="7">
        <f t="shared" si="1"/>
        <v>609.84</v>
      </c>
      <c r="J4" s="4" t="s">
        <v>14</v>
      </c>
    </row>
    <row r="5" ht="58.8" spans="1:14">
      <c r="A5" s="3">
        <v>3</v>
      </c>
      <c r="B5" s="5" t="s">
        <v>17</v>
      </c>
      <c r="C5" s="5" t="s">
        <v>18</v>
      </c>
      <c r="D5" s="4" t="s">
        <v>13</v>
      </c>
      <c r="E5" s="4">
        <v>1.7951</v>
      </c>
      <c r="F5" s="4">
        <v>234</v>
      </c>
      <c r="G5" s="7">
        <f t="shared" si="0"/>
        <v>1077.06</v>
      </c>
      <c r="H5" s="4">
        <v>0</v>
      </c>
      <c r="I5" s="7">
        <f t="shared" si="1"/>
        <v>1077.06</v>
      </c>
      <c r="J5" s="4" t="s">
        <v>14</v>
      </c>
      <c r="N5" s="1" t="s">
        <v>19</v>
      </c>
    </row>
    <row r="6" ht="39.2" spans="1:10">
      <c r="A6" s="3">
        <v>4</v>
      </c>
      <c r="B6" s="5" t="s">
        <v>20</v>
      </c>
      <c r="C6" s="5" t="s">
        <v>21</v>
      </c>
      <c r="D6" s="4" t="s">
        <v>13</v>
      </c>
      <c r="E6" s="4">
        <v>0.3528</v>
      </c>
      <c r="F6" s="4">
        <v>119</v>
      </c>
      <c r="G6" s="7">
        <f t="shared" si="0"/>
        <v>211.68</v>
      </c>
      <c r="H6" s="4">
        <v>0</v>
      </c>
      <c r="I6" s="7">
        <f t="shared" si="1"/>
        <v>211.68</v>
      </c>
      <c r="J6" s="4" t="s">
        <v>14</v>
      </c>
    </row>
    <row r="7" ht="39.2" spans="1:10">
      <c r="A7" s="3">
        <v>5</v>
      </c>
      <c r="B7" s="5" t="s">
        <v>22</v>
      </c>
      <c r="C7" s="5" t="s">
        <v>23</v>
      </c>
      <c r="D7" s="4" t="s">
        <v>13</v>
      </c>
      <c r="E7" s="4">
        <v>1.0135</v>
      </c>
      <c r="F7" s="4">
        <v>124</v>
      </c>
      <c r="G7" s="7">
        <f t="shared" si="0"/>
        <v>608.1</v>
      </c>
      <c r="H7" s="4">
        <v>0</v>
      </c>
      <c r="I7" s="7">
        <f t="shared" si="1"/>
        <v>608.1</v>
      </c>
      <c r="J7" s="4" t="s">
        <v>14</v>
      </c>
    </row>
    <row r="8" ht="58.8" spans="1:10">
      <c r="A8" s="3">
        <v>6</v>
      </c>
      <c r="B8" s="5" t="s">
        <v>24</v>
      </c>
      <c r="C8" s="5" t="s">
        <v>25</v>
      </c>
      <c r="D8" s="4" t="s">
        <v>13</v>
      </c>
      <c r="E8" s="4">
        <v>0.5227</v>
      </c>
      <c r="F8" s="4">
        <v>61</v>
      </c>
      <c r="G8" s="7">
        <f t="shared" si="0"/>
        <v>313.62</v>
      </c>
      <c r="H8" s="4">
        <v>0</v>
      </c>
      <c r="I8" s="7">
        <f t="shared" si="1"/>
        <v>313.62</v>
      </c>
      <c r="J8" s="4" t="s">
        <v>14</v>
      </c>
    </row>
    <row r="9" ht="30" customHeight="1" spans="1:10">
      <c r="A9" s="3" t="s">
        <v>26</v>
      </c>
      <c r="B9" s="3"/>
      <c r="C9" s="3"/>
      <c r="D9" s="3"/>
      <c r="E9" s="4">
        <f t="shared" ref="E9:I9" si="2">SUM(E3:E8)</f>
        <v>6.5807</v>
      </c>
      <c r="F9" s="4">
        <f t="shared" si="2"/>
        <v>1305</v>
      </c>
      <c r="G9" s="4">
        <f t="shared" si="2"/>
        <v>3948.42</v>
      </c>
      <c r="H9" s="4">
        <f t="shared" si="2"/>
        <v>868.98</v>
      </c>
      <c r="I9" s="4">
        <f t="shared" si="2"/>
        <v>4817.4</v>
      </c>
      <c r="J9" s="3"/>
    </row>
    <row r="10" ht="62.25" customHeight="1" spans="1:10">
      <c r="A10" s="3" t="s">
        <v>27</v>
      </c>
      <c r="B10" s="3"/>
      <c r="C10" s="3"/>
      <c r="D10" s="3"/>
      <c r="E10" s="3"/>
      <c r="F10" s="3"/>
      <c r="G10" s="3"/>
      <c r="H10" s="3"/>
      <c r="I10" s="3"/>
      <c r="J10" s="3"/>
    </row>
    <row r="14" ht="16.75" spans="11:11">
      <c r="K14" s="8"/>
    </row>
  </sheetData>
  <mergeCells count="3">
    <mergeCell ref="A1:J1"/>
    <mergeCell ref="A9:D9"/>
    <mergeCell ref="A10:J10"/>
  </mergeCells>
  <printOptions horizontalCentered="1" verticalCentered="1"/>
  <pageMargins left="0.393055555555556" right="0.393055555555556" top="1.18055555555556" bottom="0.747916666666667" header="0.313888888888889" footer="0.313888888888889"/>
  <pageSetup paperSize="9" scale="98" orientation="landscape" horizontalDpi="600"/>
  <headerFooter/>
</worksheet>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徐梦迪的iPhone</cp:lastModifiedBy>
  <dcterms:created xsi:type="dcterms:W3CDTF">2021-12-03T10:15:00Z</dcterms:created>
  <cp:lastPrinted>2021-12-09T15:12:00Z</cp:lastPrinted>
  <dcterms:modified xsi:type="dcterms:W3CDTF">2022-11-23T09:52:48Z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5461BA1D61054D8086826F25B3D92EB0</vt:lpwstr>
  </property>
  <property fmtid="{D5CDD505-2E9C-101B-9397-08002B2CF9AE}" pid="3" name="KSOProductBuildVer">
    <vt:lpwstr>2052-11.31.0</vt:lpwstr>
  </property>
</Properties>
</file>